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ilières" sheetId="1" r:id="rId4"/>
    <sheet state="visible" name="CAT A" sheetId="2" r:id="rId5"/>
    <sheet state="visible" name="CAT B - Fiction" sheetId="3" r:id="rId6"/>
    <sheet state="visible" name="CAT B - Flux" sheetId="4" r:id="rId7"/>
    <sheet state="visible" name="CAT B - Hors fiction &amp; flux" sheetId="5" r:id="rId8"/>
    <sheet state="visible" name="Fiction-Réalisateur" sheetId="6" r:id="rId9"/>
    <sheet state="visible" name="CAT C" sheetId="7" r:id="rId10"/>
    <sheet state="visible" name="Artistes musiciens" sheetId="8" r:id="rId11"/>
    <sheet state="visible" name="Artistes interprètes" sheetId="9" r:id="rId12"/>
  </sheets>
  <definedNames>
    <definedName hidden="1" localSheetId="1" name="_xlnm._FilterDatabase">'CAT A'!$A$6:$D$79</definedName>
    <definedName hidden="1" localSheetId="2" name="_xlnm._FilterDatabase">'CAT B - Fiction'!$A$8:$K$159</definedName>
    <definedName hidden="1" localSheetId="3" name="_xlnm._FilterDatabase">'CAT B - Flux'!$A$8:$J$132</definedName>
    <definedName hidden="1" localSheetId="4" name="_xlnm._FilterDatabase">'CAT B - Hors fiction &amp; flux'!$A$7:$J$149</definedName>
  </definedNames>
  <calcPr/>
</workbook>
</file>

<file path=xl/sharedStrings.xml><?xml version="1.0" encoding="utf-8"?>
<sst xmlns="http://schemas.openxmlformats.org/spreadsheetml/2006/main" count="1790" uniqueCount="395">
  <si>
    <t>FILIERES</t>
  </si>
  <si>
    <t>A</t>
  </si>
  <si>
    <t>Contenu du programme et collaboration artistique</t>
  </si>
  <si>
    <t>B</t>
  </si>
  <si>
    <t>Costumes, décor</t>
  </si>
  <si>
    <t>C</t>
  </si>
  <si>
    <t>Image</t>
  </si>
  <si>
    <t>D</t>
  </si>
  <si>
    <t>Plateaux et tournage</t>
  </si>
  <si>
    <t>E</t>
  </si>
  <si>
    <t>Postproduction</t>
  </si>
  <si>
    <t>F</t>
  </si>
  <si>
    <t>Production</t>
  </si>
  <si>
    <t>G</t>
  </si>
  <si>
    <t>Réalisation</t>
  </si>
  <si>
    <t>H</t>
  </si>
  <si>
    <t>Son</t>
  </si>
  <si>
    <t>I</t>
  </si>
  <si>
    <t>Web</t>
  </si>
  <si>
    <t>O</t>
  </si>
  <si>
    <t>Administration</t>
  </si>
  <si>
    <t>P</t>
  </si>
  <si>
    <t>Commercial et édition</t>
  </si>
  <si>
    <t>Q</t>
  </si>
  <si>
    <t>Intervenants à l'antenne</t>
  </si>
  <si>
    <t>EMPLOIS DE CATEGORIE A</t>
  </si>
  <si>
    <t>SALAIRES MINIMA BRUTS MENSUELS AU 1ER JANVIER 2025 (Avenant n°20 du 29 novembre 2024, non étendu)</t>
  </si>
  <si>
    <t>Base 35h / semaine</t>
  </si>
  <si>
    <t>Emplois</t>
  </si>
  <si>
    <t>Filière</t>
  </si>
  <si>
    <t>Niveau</t>
  </si>
  <si>
    <t>Salaires minima des CDI / CDD</t>
  </si>
  <si>
    <t>Producteur</t>
  </si>
  <si>
    <t>Hors niveau</t>
  </si>
  <si>
    <t>-</t>
  </si>
  <si>
    <t>Directeur général (non mandataire social)</t>
  </si>
  <si>
    <t>Directeur général délégué (non mandataire social)</t>
  </si>
  <si>
    <t>Délégué Général</t>
  </si>
  <si>
    <t>Directeur général adjoint</t>
  </si>
  <si>
    <t>Directeur des productions</t>
  </si>
  <si>
    <t>Directeur des programmes</t>
  </si>
  <si>
    <t>Directeur des jeux</t>
  </si>
  <si>
    <t>II</t>
  </si>
  <si>
    <t>Secrétaire général</t>
  </si>
  <si>
    <t>Directeur administratif et financier</t>
  </si>
  <si>
    <t>Directeur financier</t>
  </si>
  <si>
    <t>Directeur juridique</t>
  </si>
  <si>
    <t>Directeur technique</t>
  </si>
  <si>
    <t>Directeur des ressources humaines</t>
  </si>
  <si>
    <t>Directeur littéraire</t>
  </si>
  <si>
    <t>Directeur du développement</t>
  </si>
  <si>
    <t>Directeur informatique</t>
  </si>
  <si>
    <t>Directeur de la Comptabilité</t>
  </si>
  <si>
    <t>Directeur de la communication</t>
  </si>
  <si>
    <t>Responsable administratif et financier</t>
  </si>
  <si>
    <t>IIIA</t>
  </si>
  <si>
    <t>Chef comptable</t>
  </si>
  <si>
    <t>Responsable des ressources humaines</t>
  </si>
  <si>
    <t>Responsable du développement</t>
  </si>
  <si>
    <t>Responsable informatique</t>
  </si>
  <si>
    <t>Responsable juridique</t>
  </si>
  <si>
    <t>Contrôleur de gestion</t>
  </si>
  <si>
    <t>Responsable de la trésorerie</t>
  </si>
  <si>
    <t>Responsable de la communication</t>
  </si>
  <si>
    <t>Responsable des sites web/multimedia</t>
  </si>
  <si>
    <t>Responsable de la paie</t>
  </si>
  <si>
    <t>Responsable technique</t>
  </si>
  <si>
    <t>Responsable des services généraux</t>
  </si>
  <si>
    <t>Chargé de mission</t>
  </si>
  <si>
    <t>Attaché de direction</t>
  </si>
  <si>
    <t>Responsable de la comptabilité</t>
  </si>
  <si>
    <t>IIIB</t>
  </si>
  <si>
    <t>Responsable de l'administration du personnel</t>
  </si>
  <si>
    <t>Attaché de presse</t>
  </si>
  <si>
    <t>Collaborateur juridique</t>
  </si>
  <si>
    <t>Contrôleur de gestion junior</t>
  </si>
  <si>
    <t>Informaticien</t>
  </si>
  <si>
    <t>Responsable d'exploitation</t>
  </si>
  <si>
    <t>Chargé d'étude</t>
  </si>
  <si>
    <t>Comptable</t>
  </si>
  <si>
    <t>IV</t>
  </si>
  <si>
    <t>Gestionnaire paie</t>
  </si>
  <si>
    <t>Webmestre</t>
  </si>
  <si>
    <t>Chargé des services généraux</t>
  </si>
  <si>
    <t>Assistant de direction</t>
  </si>
  <si>
    <t>Assistant juridique</t>
  </si>
  <si>
    <t>Secrétaire - assistant</t>
  </si>
  <si>
    <t>V</t>
  </si>
  <si>
    <t>Secrétaire - standardiste</t>
  </si>
  <si>
    <t>Responsable d'entretien</t>
  </si>
  <si>
    <t>Assistant paye</t>
  </si>
  <si>
    <t>Assistant comptable</t>
  </si>
  <si>
    <t>Assistant de la communication</t>
  </si>
  <si>
    <t>Agent des services généraux</t>
  </si>
  <si>
    <t>Hôtesse - standardiste</t>
  </si>
  <si>
    <t>VI</t>
  </si>
  <si>
    <t>Chauffeur d'entreprise</t>
  </si>
  <si>
    <t>Agent d'exploitation</t>
  </si>
  <si>
    <t>Coursier</t>
  </si>
  <si>
    <t>Gardien</t>
  </si>
  <si>
    <t>Agent d'entretien</t>
  </si>
  <si>
    <t xml:space="preserve">Directeur du Pôle Edition - Distribution </t>
  </si>
  <si>
    <t>Directeur multimedia</t>
  </si>
  <si>
    <t>Directeur produits dérivés</t>
  </si>
  <si>
    <t>Directeur commercial</t>
  </si>
  <si>
    <t>Responsable des ventes</t>
  </si>
  <si>
    <t>Responsable des produits dérivés</t>
  </si>
  <si>
    <t>Responsable acquisitions</t>
  </si>
  <si>
    <t>Responsable des supports</t>
  </si>
  <si>
    <t>Gestionnaire des supports</t>
  </si>
  <si>
    <t>Vendeur</t>
  </si>
  <si>
    <t>Assistant web / téléphonie / multimedia</t>
  </si>
  <si>
    <t>Assistant commercial</t>
  </si>
  <si>
    <r>
      <rPr>
        <rFont val="Calibri"/>
        <b/>
        <color theme="1"/>
        <sz val="14.0"/>
      </rPr>
      <t xml:space="preserve">EMPLOIS DE CATEGORIE B - </t>
    </r>
    <r>
      <rPr>
        <rFont val="Calibri"/>
        <b/>
        <color theme="4"/>
        <sz val="14.0"/>
      </rPr>
      <t>FONCTIONS SPECIFIQUES A LA FICTION AUDIOVISUELLE</t>
    </r>
  </si>
  <si>
    <t>CDDU : SALAIRES MINIMA BRUTS JOURNALIERS, HEBDOMADAIRES OU MENSUELS AU 1ER NOVEMBRE 2024</t>
  </si>
  <si>
    <t>CDD/CDI : SALAIRES MINIMA BRUTS MENSUELS AU 1ER JANVIER 2025 (Avenant n°20 du 29 novembre 2024, non étendu)</t>
  </si>
  <si>
    <t>Les fictions audiovisuelles s'entendent comme les programmes audiovisuels reposant sur une construction narrative fondée sur un scénario et réalisée pour l'essentiel avec le concours d'artistes-interprètes. Cette catégorie inclut les vidéomusiques.</t>
  </si>
  <si>
    <t>Salaires minima des contrats à durée déterminée d’usage (CDDU)</t>
  </si>
  <si>
    <t>PAR SEMAINE</t>
  </si>
  <si>
    <t>PAR JOUR</t>
  </si>
  <si>
    <t>PAR MOIS</t>
  </si>
  <si>
    <t>Base 35h</t>
  </si>
  <si>
    <t>Base 39h</t>
  </si>
  <si>
    <t>Base 7h</t>
  </si>
  <si>
    <t>Base 8h</t>
  </si>
  <si>
    <t>1er assistant décorateur</t>
  </si>
  <si>
    <t>spécialisé*</t>
  </si>
  <si>
    <t>1er assistant OPV / pointeur</t>
  </si>
  <si>
    <t>1er assistant réalisateur</t>
  </si>
  <si>
    <t>2ème assistant décorateur</t>
  </si>
  <si>
    <t>2ème assistant OPV</t>
  </si>
  <si>
    <t>2ème assistant réalisateur</t>
  </si>
  <si>
    <t>Accessoiriste</t>
  </si>
  <si>
    <t>Administrateur de production</t>
  </si>
  <si>
    <t>Assistant de post-production</t>
  </si>
  <si>
    <t>Assistant de production</t>
  </si>
  <si>
    <t>Assistant de production adjoint (15)</t>
  </si>
  <si>
    <t>Assistant décorateur adjoint (4)</t>
  </si>
  <si>
    <t>Assistant lumière</t>
  </si>
  <si>
    <t>Assistant monteur adjoint (13)</t>
  </si>
  <si>
    <t xml:space="preserve">Assistant monteur </t>
  </si>
  <si>
    <t>Assistant OPV adjoint (11)</t>
  </si>
  <si>
    <t>Assistant régisseur adjoint (16)</t>
  </si>
  <si>
    <t>Assistant son</t>
  </si>
  <si>
    <t>Assistant son adjoint (23)</t>
  </si>
  <si>
    <t>Assistant technique web</t>
  </si>
  <si>
    <t>Assistant réalisateur adjoint (19)</t>
  </si>
  <si>
    <t>Assistant scripte adjoint (20)</t>
  </si>
  <si>
    <t>Blocker / Rigger (12)</t>
  </si>
  <si>
    <t>Bruiteur</t>
  </si>
  <si>
    <t>Cadreur / OPV (10)</t>
  </si>
  <si>
    <t>Chargé de recherche</t>
  </si>
  <si>
    <t>Chargé de post-production</t>
  </si>
  <si>
    <t>Chargé de production (14)</t>
  </si>
  <si>
    <t>Chargé de sélection</t>
  </si>
  <si>
    <t>Chauffeur</t>
  </si>
  <si>
    <t>Chef constructeur</t>
  </si>
  <si>
    <t>Chef costumier</t>
  </si>
  <si>
    <t>Chef d’équipe de décor</t>
  </si>
  <si>
    <t>Chef décorateur</t>
  </si>
  <si>
    <t>Chef électricien</t>
  </si>
  <si>
    <t>Chef machiniste</t>
  </si>
  <si>
    <t>Chef maquilleur</t>
  </si>
  <si>
    <t>Chef monteur</t>
  </si>
  <si>
    <t>Chef OPS / Ingénieur du son</t>
  </si>
  <si>
    <t>Coiffeur</t>
  </si>
  <si>
    <t>Coiffeur perruquier</t>
  </si>
  <si>
    <t>Collaborateur artistique</t>
  </si>
  <si>
    <t>Comptable de production</t>
  </si>
  <si>
    <t>Concepteur de programme web</t>
  </si>
  <si>
    <t>Conducteur de groupe</t>
  </si>
  <si>
    <t>Conseiller artistique d'émission (2)</t>
  </si>
  <si>
    <t>Conseiller technique à la réalisation</t>
  </si>
  <si>
    <t>Constructeur de décor</t>
  </si>
  <si>
    <t>Coordinateur d'écriture (ex script éditeur)</t>
  </si>
  <si>
    <t>Coordinateur de diffusion web</t>
  </si>
  <si>
    <t>Coordinateur de production web</t>
  </si>
  <si>
    <t>Costumier</t>
  </si>
  <si>
    <t>Créateur de costume</t>
  </si>
  <si>
    <t>Décorateur (3)</t>
  </si>
  <si>
    <t>Designer web</t>
  </si>
  <si>
    <t>Dessinateur en décor</t>
  </si>
  <si>
    <t>Dir. de collection / Dir. de programmation</t>
  </si>
  <si>
    <t>Directeur artistique</t>
  </si>
  <si>
    <t>Directeur de la distribution</t>
  </si>
  <si>
    <t xml:space="preserve">Directeur de post-production </t>
  </si>
  <si>
    <t>Directeur de production</t>
  </si>
  <si>
    <t>Directeur des dialogues</t>
  </si>
  <si>
    <t>Directeur photo</t>
  </si>
  <si>
    <t>Documentaliste</t>
  </si>
  <si>
    <t>Editeur artistique web</t>
  </si>
  <si>
    <t>Électricien / Éclairagiste</t>
  </si>
  <si>
    <t>Électricien déco / Machiniste déco</t>
  </si>
  <si>
    <t>Enquêteur / Recherchiste</t>
  </si>
  <si>
    <t>Ensemblier - décorateur</t>
  </si>
  <si>
    <t>Étalonneur</t>
  </si>
  <si>
    <t>Gestionnaire de diffusion internet (traffic manager)</t>
  </si>
  <si>
    <t>Habilleur</t>
  </si>
  <si>
    <t>Infographiste</t>
  </si>
  <si>
    <t>Machiniste</t>
  </si>
  <si>
    <t>Maçon de décor</t>
  </si>
  <si>
    <t>Maquilleur et coiffeur effets spéciaux</t>
  </si>
  <si>
    <t>Maquilleur</t>
  </si>
  <si>
    <t>Menuisier-traceur-toupilleur de décor</t>
  </si>
  <si>
    <t>Métallier / Serrurier / Mécanicien de décor</t>
  </si>
  <si>
    <t>Mixeur</t>
  </si>
  <si>
    <t>Opérateur de transfert et de traitement numérique</t>
  </si>
  <si>
    <t>Opérateur spécial (steadicamer)</t>
  </si>
  <si>
    <t>Opérateur web / Opérateur multicam web</t>
  </si>
  <si>
    <t>Peintre de décor</t>
  </si>
  <si>
    <t>Peintre en lettres / en faux bois de décor</t>
  </si>
  <si>
    <t>Perchiste / 1er assistant son</t>
  </si>
  <si>
    <t>Photographe de plateau</t>
  </si>
  <si>
    <t>Producteur exécutif</t>
  </si>
  <si>
    <t>HN</t>
  </si>
  <si>
    <t>Prothésiste</t>
  </si>
  <si>
    <t>Pupitreur lumière</t>
  </si>
  <si>
    <t>Régisseur / Responsable des repérages</t>
  </si>
  <si>
    <t>Régisseur adjoint</t>
  </si>
  <si>
    <t>Régisseur d’extérieurs</t>
  </si>
  <si>
    <t>Régisseur général</t>
  </si>
  <si>
    <t>Répétiteur</t>
  </si>
  <si>
    <t>Responsable d’enquête / de recherche</t>
  </si>
  <si>
    <t>Responsable des enfants</t>
  </si>
  <si>
    <t>Rippeur</t>
  </si>
  <si>
    <t>Scripte</t>
  </si>
  <si>
    <t>Secrétaire de production</t>
  </si>
  <si>
    <t>Staffeur de décor</t>
  </si>
  <si>
    <t>Storyboarder</t>
  </si>
  <si>
    <t>Styliste</t>
  </si>
  <si>
    <t>Superviseur d'effets spéciaux image</t>
  </si>
  <si>
    <t>Superviseur d'effets spéciaux postproduction</t>
  </si>
  <si>
    <t>Tapissier de décor</t>
  </si>
  <si>
    <t>Technicien de développement web</t>
  </si>
  <si>
    <t xml:space="preserve">Technicien vidéo </t>
  </si>
  <si>
    <t>Technicien vidéo web</t>
  </si>
  <si>
    <t>Truquiste</t>
  </si>
  <si>
    <t>* L'avenant n°2 du 15 novembre 2007 a créé des emplois "spécialisés" pour les fictions lourdes. La cour d'appel de Paris a considéré que la distinction introduite par cet avenant entre des emplois "spécialisés" et des emplois "non spécialisés" contrevenait à la règle "à travail égal, salaire égal". Elle a annulé cet avenant (CA Paris, 4 décembre 2014, n°13/03872). Les emplois "spécialisés" n'existent donc plus en tant que tels dans les grilles de classification, mais sont maintenus dans la grille avec les salaires correspondants par souci de cohérence,  car les accords de revalorisation des salaires postérieurs à l'avenant n°2, qui prévoient des salaires minima distincts pour les emplois "spécialisés" et "non spécialisés", n'ont quant à eux pas été annulés. Selon le ministère du travail, l'annulation de l'avenant n°2 sur lequel reposent les critères de distinction des niveaux de salaire conduit à supprimer le niveau obligatoire de salaire le plus élevé. L'application des niveaux de salaires "spécialisés" relève du choix du producteur. Seuls les niveaux de salaire "non spécialisés" s'imposent  comme minima conventionnels.</t>
  </si>
  <si>
    <t>(2) Le conseiller artistique d'émission contribue à faire évoluer le contenant de l'émission. Le salaire est un minimum qui doit tenir compte de la contribution du salarié.</t>
  </si>
  <si>
    <t>(3) Ne s'applique pas à la création complète de décor.</t>
  </si>
  <si>
    <t>(4) Suppose que l'emploi de titulaire soit occupé.</t>
  </si>
  <si>
    <t>(10) Le terme OPV est exclu pour les œuvres audiovisuelles.</t>
  </si>
  <si>
    <t>(11) Suppose que l'emploi de titulaire soit occupé.</t>
  </si>
  <si>
    <t>(12) Fonctions exercées par des électriciens ou machinistes spécialistes.</t>
  </si>
  <si>
    <t>(13) Suppose que l'emploi de titulaire soit occupé.</t>
  </si>
  <si>
    <t>(14) Exclut la responsabilité globale de la production.</t>
  </si>
  <si>
    <t>(15) Suppose que l'emploi de titulaire soit occupé.</t>
  </si>
  <si>
    <t>(16) Suppose que l'emploi de titulaire soit occupé.</t>
  </si>
  <si>
    <t>(19) Suppose que l'emploi de titulaire soit occupé.</t>
  </si>
  <si>
    <t>(20) Suppose que l'emploi de titulaire soit occupé.</t>
  </si>
  <si>
    <t>(23) Suppose que l'emploi de titulaire soit occupé.</t>
  </si>
  <si>
    <r>
      <rPr>
        <rFont val="Calibri"/>
        <b/>
        <color theme="1"/>
        <sz val="14.0"/>
      </rPr>
      <t xml:space="preserve">EMPLOIS DE CATEGORIE B - </t>
    </r>
    <r>
      <rPr>
        <rFont val="Calibri"/>
        <b/>
        <color theme="4"/>
        <sz val="14.0"/>
      </rPr>
      <t>FONCTIONS SPECIFIQUES AUX PROGRAMMES DE FLUX</t>
    </r>
  </si>
  <si>
    <t>CDI/CDD : SALAIRES MINIMA BRUTS MENSUELS AU 1ER JANVIER 2025 (Avenant n°20 du 29 novembre 2024, non étendu)</t>
  </si>
  <si>
    <t>Les programmes de flux s'entendent comme les programmes audiovisuels incluant les émissions de jeux, les émissions de divertissement, les émissions de plateaux.</t>
  </si>
  <si>
    <t>Aide de plateau</t>
  </si>
  <si>
    <t>Assistant d’émission (17)</t>
  </si>
  <si>
    <t>Assistant réalisateur (18)</t>
  </si>
  <si>
    <t>Chargé d'enquête / de recherche</t>
  </si>
  <si>
    <t>Chauffeur de salle</t>
  </si>
  <si>
    <t>Chef OPV (9)</t>
  </si>
  <si>
    <t>Collaborateur de sélection</t>
  </si>
  <si>
    <t>Coordinateur d'émission</t>
  </si>
  <si>
    <t>Directeur de programmation</t>
  </si>
  <si>
    <t>Directeur de jeux</t>
  </si>
  <si>
    <t>Directeur de sélection</t>
  </si>
  <si>
    <t>Illustrateur sonore</t>
  </si>
  <si>
    <t>Ingénieur de la vision</t>
  </si>
  <si>
    <t>Ingénieur de la vision adjoint</t>
  </si>
  <si>
    <t>Mixeur (direct ou conditions du direct)</t>
  </si>
  <si>
    <t>Monteur (5)</t>
  </si>
  <si>
    <t>Opérateur magnéto / Opérateur magnéto ralenti (7)</t>
  </si>
  <si>
    <t>Opérateur régie-vidéo (6)</t>
  </si>
  <si>
    <t>Opérateur synthétiseur (8)</t>
  </si>
  <si>
    <t>OPS (22)</t>
  </si>
  <si>
    <t>Préparateur de questions</t>
  </si>
  <si>
    <t>Producteur artistique (1)</t>
  </si>
  <si>
    <t>Programmateur artistique d'émission</t>
  </si>
  <si>
    <t>Réalisateur</t>
  </si>
  <si>
    <t>Régisseur de plateau / Chef de plateau</t>
  </si>
  <si>
    <t>Responsable de questions</t>
  </si>
  <si>
    <t>Technicien instruments (backliner)</t>
  </si>
  <si>
    <t>Technicien truquiste</t>
  </si>
  <si>
    <t>(1) Emissions musicales.</t>
  </si>
  <si>
    <t>(5) Hors œuvres audiovisuelles.</t>
  </si>
  <si>
    <t>(6) Le producteur ne peut recourir au CDDU pour cet emploi que s'il n'est pas propriétaire du matériel.</t>
  </si>
  <si>
    <t>(7) Le producteur ne peut recourir au CDDU pour cet emploi que s'il n'est pas propriétaire du matériel.</t>
  </si>
  <si>
    <t>(8) Le producteur ne peut recourir au CDDU pour cet emploi que s'il n'est pas propriétaire du matériel.</t>
  </si>
  <si>
    <t>(9) Il n'y a pas de chef OPV en fiction.</t>
  </si>
  <si>
    <t>(17) Chargé, sous l'autorité d'un responsable, de la préparation artistique ou éditoriale.</t>
  </si>
  <si>
    <t>(18) Exclu pour la fiction.</t>
  </si>
  <si>
    <t>(22) Equipe restreinte seulement, hors fiction.</t>
  </si>
  <si>
    <r>
      <rPr>
        <rFont val="Calibri"/>
        <b/>
        <color theme="1"/>
        <sz val="14.0"/>
      </rPr>
      <t xml:space="preserve">EMPLOIS DE CATEGORIE B - </t>
    </r>
    <r>
      <rPr>
        <rFont val="Calibri"/>
        <b/>
        <color theme="4"/>
        <sz val="14.0"/>
      </rPr>
      <t>HORS FONCTIONS SPECIFIQUES A LA FICTION AUDIOVISUELLE ET AUX PROGRAMMES DE  FLUX</t>
    </r>
  </si>
  <si>
    <t>Animatronicien</t>
  </si>
  <si>
    <t>Conformateur</t>
  </si>
  <si>
    <t xml:space="preserve">Dresseur </t>
  </si>
  <si>
    <t>Régulateur de stationnement</t>
  </si>
  <si>
    <t>(21) Exclut la responsabilité globale du son.</t>
  </si>
  <si>
    <t>REALISATEURS DE FICTION</t>
  </si>
  <si>
    <t>Annexe A de l'accord du 15 septembre 2023 relatif aux réalisateurs applicable au 1er novembre 2023 (non étendu)</t>
  </si>
  <si>
    <t>Filière G - Hors niveau</t>
  </si>
  <si>
    <t>Salaire minimum</t>
  </si>
  <si>
    <t>Durée du travail</t>
  </si>
  <si>
    <t>Montant minimum garanti*</t>
  </si>
  <si>
    <t>Applicable si</t>
  </si>
  <si>
    <t>Journalier</t>
  </si>
  <si>
    <t>9 heures</t>
  </si>
  <si>
    <t>Engagement &lt; 5 jours sur une même semaine calendaire</t>
  </si>
  <si>
    <t>Hebdomadaire</t>
  </si>
  <si>
    <t>45 heures</t>
  </si>
  <si>
    <t>Engagement ≥ 5 jours sur la même semaine calendaire</t>
  </si>
  <si>
    <t>Mensuel</t>
  </si>
  <si>
    <t>45 heures / semaine</t>
  </si>
  <si>
    <t>Engagement ≥ 13 semaines réparties sur 4 mois consécutifs</t>
  </si>
  <si>
    <r>
      <rPr>
        <rFont val="Calibri"/>
        <color rgb="FF000000"/>
        <sz val="12.0"/>
        <u/>
      </rPr>
      <t>Rappel</t>
    </r>
    <r>
      <rPr>
        <rFont val="Calibri"/>
        <color rgb="FF000000"/>
        <sz val="12.0"/>
      </rPr>
      <t xml:space="preserve"> : depuis la loi du 7 juillet 2016, les réalisateurs sont des artistes du spectacle (art. L7121-2 du Code du travail). Ils relèvent de l'annexe X au règlement général d'assurance chômage.</t>
    </r>
  </si>
  <si>
    <t>Les réalisateurs peuvent  être rémunérés en cachets ou en heures.</t>
  </si>
  <si>
    <t>Les montants sont des minima garantis, même si la durée du travail effective n'atteint pas 9h ou 45h.</t>
  </si>
  <si>
    <t>L'accord du 15 septembre 2023 relatif à la définition de fonction et aux conditions d'engagement des réalisateurs concerne tous les réalisateurs audiovisuels. L'annexe A fixe le salaire minimum des réalisateurs de fictions audiovisuelles spécifiquement. Elle est liée à l'accord interprofessionnel entre réalisateurs et producteurs de fiction définissant une enveloppe minimale de réalisation en fiction, applicable à partir du 1er novembre 2023 également.</t>
  </si>
  <si>
    <t>EMPLOIS DE CATEGORIE C</t>
  </si>
  <si>
    <t>SALAIRES APPLICABLES AU 1ER JANVIER 2025 (Avenant n°20 du 29 novembre 2024, non étendu)</t>
  </si>
  <si>
    <t>Intervenants à l’image et artistes de complément</t>
  </si>
  <si>
    <t>Emploi</t>
  </si>
  <si>
    <t>Salaire</t>
  </si>
  <si>
    <t>Animateur d’émission </t>
  </si>
  <si>
    <t>Artiste invité</t>
  </si>
  <si>
    <t>Intervenant spécialisé (-suivi du nom de la spécialité)</t>
  </si>
  <si>
    <t>Invité / Intervenant</t>
  </si>
  <si>
    <t>Cachet minimum journalier</t>
  </si>
  <si>
    <t>Doublure lumière</t>
  </si>
  <si>
    <t>Figurant - Ensemble de 30 personnes ou plus (1)</t>
  </si>
  <si>
    <t>Figurant - Ensemble de moins de 30 personnes (2)</t>
  </si>
  <si>
    <t>La demi-journée est rémunérée 65% du tarif journalier.</t>
  </si>
  <si>
    <t>La semaine civile de 5 jours est rémunérée 4,5 fois le tarif journalier.</t>
  </si>
  <si>
    <t>Figurants :</t>
  </si>
  <si>
    <t>(1) Ensemble de 30 personnes ou plus, portant costumes tout venant, de correction ordinaire, élégant de ville, tailleur, robe d'après-midi, de cocktail ou de dîner, teinte claire ou foncée pouvant être exigée, d'époque actuelle, avec désignation ou pas de la saison.</t>
  </si>
  <si>
    <t>(2) Ensemble de moins de 30 personnes, portant costumes tout venant, de correction ordinaire, élégant de ville, tailleur, robe d'après-midi, de cocktail ou de dîner, teinte claire ou foncée pouvant être exigée, d'époque actuelle, avec désignation ou pas de la saison.</t>
  </si>
  <si>
    <t>Suppléments</t>
  </si>
  <si>
    <t>Supplément pour fourniture de costumes spéciaux (jaquette, costume de service, barman, steward, garçon de café, agent de police, costume d'époque ancienne, costume de soirée, habit, de maître d'hôtel, spencer, smoking, robe du soir, toutes teintes pouvant être exigées</t>
  </si>
  <si>
    <t>Supplément pour les silhouettes (artistes de complément dont le personnage doit, pour les nécessités de la mise en scène, ressortir dans le champ de la caméra) ; les silhouettes peuvent être amenées à dire jusqu'à 2 répliques</t>
  </si>
  <si>
    <t>Supplément pour essayage</t>
  </si>
  <si>
    <t>ARTISTES MUSICIENS</t>
  </si>
  <si>
    <t>Définition du cachet</t>
  </si>
  <si>
    <t>Cachets minima</t>
  </si>
  <si>
    <t>Cachet initial (avec un mode) pour un service de 3 heures</t>
  </si>
  <si>
    <t>Cachet initial (avec un mode) pour un service de 4 heures</t>
  </si>
  <si>
    <t>Cachet initial (avec un mode) pour un engagement à la journée (isolée, enregistrement)</t>
  </si>
  <si>
    <t>Cachet initial (avec un mode) pour un engagement à la journée (3 journées isolées ou 2 journées consécutives sur 7 jours)</t>
  </si>
  <si>
    <t>Cachet initial (avec un mode) pour un engagement à la journée (5 journées isolées ou 3 journées consécutives sur 7 jours)</t>
  </si>
  <si>
    <t>Abattement pour ensemble : en cas d'interprétation d'ensemble, abattement appliqué sur les cachets définis ci-avant en fonction du nombre de musiciens participant à l'ensemble</t>
  </si>
  <si>
    <t>+ 10 musiciens = -10%</t>
  </si>
  <si>
    <t>+ 20 musiciens = -15%</t>
  </si>
  <si>
    <t>+ 30 musiciens = -20%</t>
  </si>
  <si>
    <t>+ 40 musiciens = -25%</t>
  </si>
  <si>
    <r>
      <rPr>
        <rFont val="Calibri"/>
        <i/>
        <color rgb="FF000000"/>
        <sz val="11.0"/>
      </rPr>
      <t>Cachet pour répétitions</t>
    </r>
    <r>
      <rPr>
        <rFont val="Calibri"/>
        <color rgb="FF000000"/>
        <sz val="11.0"/>
      </rPr>
      <t xml:space="preserve">
Cachet pour un service de trois heures
Cachet pour un double service de trois heures</t>
    </r>
  </si>
  <si>
    <t>63,63 €
106,05 €</t>
  </si>
  <si>
    <t>ARTISTES INTERPRETES</t>
  </si>
  <si>
    <t>SALAIRES MINIMA APPLICABLES AU 1ER JANVIER 2025 (Avenant n°20 du 29 novembre 2024, non étendu)</t>
  </si>
  <si>
    <t>REMUNERATION AU CACHET*</t>
  </si>
  <si>
    <t>Emissions dramatiques (article 5.14.1)</t>
  </si>
  <si>
    <t>Journée de répétition ou d'enregistrement</t>
  </si>
  <si>
    <t>Journée unique</t>
  </si>
  <si>
    <t>Prestation de lecture d'une durée inférieure à 4 heures</t>
  </si>
  <si>
    <t>Emissions de variétés (article 5.14.2)</t>
  </si>
  <si>
    <t>Répétitions effectuées en dehors de la journée d'enregistrement</t>
  </si>
  <si>
    <t xml:space="preserve">    Répétition d'une durée inférieure ou égale à 4 heures</t>
  </si>
  <si>
    <t xml:space="preserve">    Répétition d'une durée supérieure à 4 heures</t>
  </si>
  <si>
    <t>Enregistrement</t>
  </si>
  <si>
    <t>Emissions lyriques (article 5.14.3)</t>
  </si>
  <si>
    <t>Répétition ou enregistrement</t>
  </si>
  <si>
    <t xml:space="preserve">    Soliste</t>
  </si>
  <si>
    <t xml:space="preserve">    Artistes des chœurs</t>
  </si>
  <si>
    <t>Préparation ou déchiffrage (3 heures maximum)</t>
  </si>
  <si>
    <t>Emissions chorégraphiques (article 5.14.4)</t>
  </si>
  <si>
    <t>Répétition ou enregistrement (6h de travail effectif au maximum)</t>
  </si>
  <si>
    <t xml:space="preserve">    Corps de ballet</t>
  </si>
  <si>
    <t>Reportages en direct ou en différé d'extraits de spectacles (article 6.2)</t>
  </si>
  <si>
    <t>Reportage effectué dans les conditions de l'article 6.2.1.b (pas de gré à gré)</t>
  </si>
  <si>
    <t>Prestations destinées à l'actualité (article 6.3)</t>
  </si>
  <si>
    <t>Prestations effectuées dans les conditions de l'article 6.3.1 (pas de gré à gré)</t>
  </si>
  <si>
    <t>Indemnités de costumes (article 5.13)</t>
  </si>
  <si>
    <t>Indemnités visées à l'article 5.13.1</t>
  </si>
  <si>
    <t>Engagement pour une journée unique</t>
  </si>
  <si>
    <t xml:space="preserve">    Tenue de ville</t>
  </si>
  <si>
    <t xml:space="preserve">    Tenue de soirée</t>
  </si>
  <si>
    <t>Engagement pour plusieurs jours</t>
  </si>
  <si>
    <t>Indemnitées visées à l'article 5.13.2</t>
  </si>
  <si>
    <t>Homme : pourpoint</t>
  </si>
  <si>
    <t>Femme</t>
  </si>
  <si>
    <t xml:space="preserve">    Tutu court</t>
  </si>
  <si>
    <t xml:space="preserve">    Tutu romantique</t>
  </si>
  <si>
    <t>Chaussons</t>
  </si>
  <si>
    <t>* La durée du travail journalière est de 9 heures (6 heures pour les mineurs de moins de 16 ans), y compris le temps passé à l'habillage et au maquillage, dans la limite d'une heure. La durée du travail hebdomadaire est de 45 heures (5 x 9 heures) pour les adultes.</t>
  </si>
  <si>
    <r>
      <rPr>
        <rFont val="Calibri"/>
        <b/>
        <color rgb="FF000000"/>
        <sz val="11.0"/>
      </rPr>
      <t>Emissions dramatiques</t>
    </r>
    <r>
      <rPr>
        <rFont val="Calibri"/>
        <color rgb="FF000000"/>
        <sz val="11.0"/>
      </rPr>
      <t xml:space="preserve"> : artistes enggés pour la réalisation télévisuelle de tout ou partie d'une œuvre dramatique ou d'extraits d'œuvres dramatiques, à l'exclusion des artistes n'interprétant qu'un texte chanté ou qu'un numéro de variété ou de danse, mais y compris les artistes n'ayant qu'un texte parlé, sans aucune mesure à respecter ni à chanter, les prestations de voix hors champ ou de lectures de commentaires.</t>
    </r>
  </si>
  <si>
    <r>
      <rPr>
        <rFont val="Calibri"/>
        <b/>
        <color rgb="FF000000"/>
        <sz val="11.0"/>
      </rPr>
      <t xml:space="preserve">Emissions chorégraphiques : </t>
    </r>
    <r>
      <rPr>
        <rFont val="Calibri"/>
        <b val="0"/>
        <color rgb="FF000000"/>
        <sz val="11.0"/>
      </rPr>
      <t>artistes engagés pour des réalisations télévisuelles totales ou partielles d'une œuvre chorégraphique constituée d'une suite de pas et d'enchaînements corporels réglés à l'avance, à l'exclusion des artites n'interprétation qu'un texte parlé ou chanté ou qu'un numéro de variétés.</t>
    </r>
  </si>
  <si>
    <r>
      <rPr>
        <rFont val="Calibri"/>
        <b/>
        <color rgb="FF000000"/>
        <sz val="11.0"/>
      </rPr>
      <t xml:space="preserve">Emissions lyriques : </t>
    </r>
    <r>
      <rPr>
        <rFont val="Calibri"/>
        <b val="0"/>
        <color rgb="FF000000"/>
        <sz val="11.0"/>
      </rPr>
      <t>artistes engagés pour des réalisations télévisuelles de tout ou partie d'une œuvre lyrique ou d'une émission comportant seulement des extraits d'œuvres lyriques, y compris les artistes de chœurs interprétant à l'image en chœur la partie de l'oeuvre lyrique les concernant si celle-ci est intégrée à une action dramatique et qu'ils doivent la connaître par coeurs, mais à l'exclusion des artistes n'interprétant qu'un texte parlé, qu'un numéro de variétés ou de danse et des artistes n'ayant qu'un texte parlé, sans aucune mesure à respecter ni à chanter (pour ces derniers, application des dispositions prévues pour les émissions dramatiques).</t>
    </r>
  </si>
  <si>
    <r>
      <rPr>
        <rFont val="Calibri"/>
        <b/>
        <color rgb="FF000000"/>
        <sz val="11.0"/>
      </rPr>
      <t xml:space="preserve">Emissions de variétés : </t>
    </r>
    <r>
      <rPr>
        <rFont val="Calibri"/>
        <b val="0"/>
        <color rgb="FF000000"/>
        <sz val="11.0"/>
      </rPr>
      <t>artistes engagés pour des émissions faisant appel à des prestations dans des conditions autres que celles prévues pour les émissions dramatiques, lyriques ou chorégraphiques, à l'exclusion des artistes chorégraphiques qui relèvent en toute hypothèse des dispositions prévues pour les émissions chorégraphiques.</t>
    </r>
  </si>
</sst>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_-* #,##0.00\ [$€-40C]_-;\-* #,##0.00\ [$€-40C]_-;_-* &quot;-&quot;??\ [$€-40C]_-;_-@"/>
    <numFmt numFmtId="165" formatCode="#,##0.00\ &quot;€&quot;"/>
    <numFmt numFmtId="166" formatCode="#,##0.00\ &quot;€&quot;_);[Red]\(#,##0.00\ &quot;€&quot;\)"/>
    <numFmt numFmtId="167" formatCode="#,##0.00&quot; €&quot;"/>
    <numFmt numFmtId="168" formatCode="#,##0.00&quot; €&quot;;&quot;-&quot;#,##0.00&quot; €&quot;"/>
  </numFmts>
  <fonts count="18">
    <font>
      <sz val="12.0"/>
      <color rgb="FF000000"/>
      <name val="Calibri"/>
      <scheme val="minor"/>
    </font>
    <font>
      <b/>
      <sz val="16.0"/>
      <color rgb="FF000000"/>
      <name val="Calibri"/>
    </font>
    <font>
      <sz val="12.0"/>
      <color rgb="FF000000"/>
      <name val="Calibri"/>
    </font>
    <font>
      <b/>
      <sz val="11.0"/>
      <color rgb="FF000000"/>
      <name val="Calibri"/>
    </font>
    <font>
      <sz val="11.0"/>
      <color rgb="FF000000"/>
      <name val="Calibri"/>
    </font>
    <font>
      <i/>
      <sz val="11.0"/>
      <color theme="1"/>
      <name val="Calibri"/>
    </font>
    <font>
      <sz val="11.0"/>
      <color theme="1"/>
      <name val="Calibri"/>
    </font>
    <font>
      <sz val="11.0"/>
      <color rgb="FFC00000"/>
      <name val="Calibri"/>
    </font>
    <font>
      <b/>
      <sz val="11.0"/>
      <color theme="0"/>
      <name val="Calibri"/>
    </font>
    <font>
      <b/>
      <sz val="14.0"/>
      <color theme="1"/>
      <name val="Calibri"/>
    </font>
    <font>
      <b/>
      <sz val="11.0"/>
      <color rgb="FFFF0000"/>
      <name val="Calibri"/>
    </font>
    <font>
      <sz val="11.0"/>
      <color rgb="FFFF0000"/>
      <name val="Calibri"/>
    </font>
    <font/>
    <font>
      <sz val="12.0"/>
      <color theme="1"/>
      <name val="Calibri"/>
    </font>
    <font>
      <i/>
      <sz val="11.0"/>
      <color rgb="FF000000"/>
      <name val="Calibri"/>
    </font>
    <font>
      <b/>
      <sz val="12.0"/>
      <color theme="0"/>
      <name val="Calibri"/>
    </font>
    <font>
      <b/>
      <sz val="12.0"/>
      <color rgb="FF000000"/>
      <name val="Calibri"/>
    </font>
    <font>
      <b/>
      <sz val="11.0"/>
      <color rgb="FFFFFFFF"/>
      <name val="Calibri"/>
    </font>
  </fonts>
  <fills count="7">
    <fill>
      <patternFill patternType="none"/>
    </fill>
    <fill>
      <patternFill patternType="lightGray"/>
    </fill>
    <fill>
      <patternFill patternType="solid">
        <fgColor rgb="FFFFFFFF"/>
        <bgColor rgb="FFFFFFFF"/>
      </patternFill>
    </fill>
    <fill>
      <patternFill patternType="solid">
        <fgColor theme="8"/>
        <bgColor theme="8"/>
      </patternFill>
    </fill>
    <fill>
      <patternFill patternType="solid">
        <fgColor rgb="FFDEEAF6"/>
        <bgColor rgb="FFDEEAF6"/>
      </patternFill>
    </fill>
    <fill>
      <patternFill patternType="solid">
        <fgColor theme="0"/>
        <bgColor theme="0"/>
      </patternFill>
    </fill>
    <fill>
      <patternFill patternType="solid">
        <fgColor rgb="FF5B9BD5"/>
        <bgColor rgb="FF5B9BD5"/>
      </patternFill>
    </fill>
  </fills>
  <borders count="32">
    <border/>
    <border>
      <left/>
      <right/>
      <top/>
      <bottom/>
    </border>
    <border>
      <left style="medium">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top style="thin">
        <color rgb="FF000000"/>
      </top>
      <bottom style="thin">
        <color rgb="FF000000"/>
      </bottom>
    </border>
    <border>
      <left style="thin">
        <color rgb="FF000000"/>
      </left>
      <right style="thin">
        <color rgb="FF000000"/>
      </right>
      <top style="thin">
        <color rgb="FF000000"/>
      </top>
      <bottom/>
    </border>
    <border>
      <left style="thin">
        <color rgb="FF000000"/>
      </left>
      <right style="thin">
        <color rgb="FF000000"/>
      </right>
      <top/>
      <bottom style="thin">
        <color rgb="FF000000"/>
      </bottom>
    </border>
    <border>
      <left style="thin">
        <color rgb="FF000000"/>
      </left>
      <right/>
      <top style="thin">
        <color rgb="FF000000"/>
      </top>
      <bottom/>
    </border>
    <border>
      <left style="thin">
        <color rgb="FF000000"/>
      </left>
      <right/>
      <top/>
      <bottom style="thin">
        <color rgb="FF000000"/>
      </bottom>
    </border>
    <border>
      <left style="thin">
        <color rgb="FF000000"/>
      </left>
      <right/>
      <top style="thin">
        <color rgb="FF000000"/>
      </top>
      <bottom style="thin">
        <color rgb="FF000000"/>
      </bottom>
    </border>
    <border>
      <right style="thin">
        <color rgb="FF000000"/>
      </right>
      <top style="thin">
        <color rgb="FF000000"/>
      </top>
      <bottom style="thin">
        <color rgb="FF000000"/>
      </bottom>
    </border>
    <border>
      <left/>
      <top/>
      <bottom/>
    </border>
    <border>
      <top/>
      <bottom/>
    </border>
    <border>
      <right/>
      <top/>
      <bottom/>
    </border>
    <border>
      <left style="thin">
        <color rgb="FF000000"/>
      </left>
      <right style="thin">
        <color rgb="FF000000"/>
      </right>
      <top style="medium">
        <color rgb="FF000000"/>
      </top>
      <bottom style="thin">
        <color rgb="FF000000"/>
      </bottom>
    </border>
    <border>
      <left style="thin">
        <color rgb="FF000000"/>
      </left>
      <right style="thin">
        <color rgb="FF000000"/>
      </right>
      <top style="thin">
        <color rgb="FF000000"/>
      </top>
      <bottom style="medium">
        <color rgb="FF000000"/>
      </bottom>
    </border>
    <border>
      <left style="medium">
        <color rgb="FF000000"/>
      </left>
      <right style="thin">
        <color rgb="FF000000"/>
      </right>
      <top style="thin">
        <color rgb="FF000000"/>
      </top>
    </border>
    <border>
      <left style="medium">
        <color rgb="FF000000"/>
      </left>
      <right style="thin">
        <color rgb="FF000000"/>
      </right>
    </border>
    <border>
      <left style="medium">
        <color rgb="FF000000"/>
      </left>
      <right style="thin">
        <color rgb="FF000000"/>
      </right>
      <bottom style="thin">
        <color rgb="FF000000"/>
      </bottom>
    </border>
    <border>
      <left style="medium">
        <color rgb="FF000000"/>
      </left>
      <top style="medium">
        <color rgb="FF000000"/>
      </top>
      <bottom style="thin">
        <color rgb="FF000000"/>
      </bottom>
    </border>
    <border>
      <right style="medium">
        <color rgb="FF000000"/>
      </right>
      <top style="medium">
        <color rgb="FF000000"/>
      </top>
      <bottom style="thin">
        <color rgb="FF000000"/>
      </bottom>
    </border>
    <border>
      <right style="medium">
        <color rgb="FF000000"/>
      </right>
      <bottom style="medium">
        <color rgb="FF000000"/>
      </bottom>
    </border>
    <border>
      <left style="medium">
        <color rgb="FF000000"/>
      </lef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medium">
        <color rgb="FF000000"/>
      </bottom>
    </border>
  </borders>
  <cellStyleXfs count="1">
    <xf borderId="0" fillId="0" fontId="0" numFmtId="0" applyAlignment="1" applyFont="1"/>
  </cellStyleXfs>
  <cellXfs count="204">
    <xf borderId="0" fillId="0" fontId="0" numFmtId="0" xfId="0" applyAlignment="1" applyFont="1">
      <alignment readingOrder="0" shrinkToFit="0" vertical="bottom" wrapText="0"/>
    </xf>
    <xf borderId="1" fillId="2" fontId="1" numFmtId="49" xfId="0" applyAlignment="1" applyBorder="1" applyFill="1" applyFont="1" applyNumberFormat="1">
      <alignment horizontal="left" vertical="center"/>
    </xf>
    <xf borderId="0" fillId="0" fontId="2" numFmtId="0" xfId="0" applyFont="1"/>
    <xf borderId="2" fillId="3" fontId="3" numFmtId="0" xfId="0" applyAlignment="1" applyBorder="1" applyFill="1" applyFont="1">
      <alignment horizontal="center" vertical="center"/>
    </xf>
    <xf borderId="3" fillId="0" fontId="4" numFmtId="0" xfId="0" applyBorder="1" applyFont="1"/>
    <xf borderId="4" fillId="3" fontId="3" numFmtId="0" xfId="0" applyAlignment="1" applyBorder="1" applyFont="1">
      <alignment horizontal="center" vertical="center"/>
    </xf>
    <xf borderId="5" fillId="0" fontId="4" numFmtId="0" xfId="0" applyBorder="1" applyFont="1"/>
    <xf borderId="6" fillId="3" fontId="3" numFmtId="0" xfId="0" applyAlignment="1" applyBorder="1" applyFont="1">
      <alignment horizontal="center" vertical="center"/>
    </xf>
    <xf borderId="7" fillId="0" fontId="4" numFmtId="0" xfId="0" applyBorder="1" applyFont="1"/>
    <xf borderId="1" fillId="2" fontId="1" numFmtId="49" xfId="0" applyAlignment="1" applyBorder="1" applyFont="1" applyNumberFormat="1">
      <alignment horizontal="center" vertical="center"/>
    </xf>
    <xf borderId="1" fillId="2" fontId="4" numFmtId="0" xfId="0" applyBorder="1" applyFont="1"/>
    <xf borderId="1" fillId="2" fontId="4" numFmtId="164" xfId="0" applyBorder="1" applyFont="1" applyNumberFormat="1"/>
    <xf borderId="0" fillId="0" fontId="4" numFmtId="0" xfId="0" applyFont="1"/>
    <xf borderId="1" fillId="2" fontId="5" numFmtId="49" xfId="0" applyBorder="1" applyFont="1" applyNumberFormat="1"/>
    <xf borderId="1" fillId="2" fontId="4" numFmtId="49" xfId="0" applyAlignment="1" applyBorder="1" applyFont="1" applyNumberFormat="1">
      <alignment horizontal="center"/>
    </xf>
    <xf borderId="1" fillId="2" fontId="6" numFmtId="49" xfId="0" applyBorder="1" applyFont="1" applyNumberFormat="1"/>
    <xf borderId="1" fillId="2" fontId="7" numFmtId="49" xfId="0" applyBorder="1" applyFont="1" applyNumberFormat="1"/>
    <xf borderId="1" fillId="2" fontId="4" numFmtId="0" xfId="0" applyAlignment="1" applyBorder="1" applyFont="1">
      <alignment horizontal="center"/>
    </xf>
    <xf borderId="8" fillId="3" fontId="8" numFmtId="49" xfId="0" applyAlignment="1" applyBorder="1" applyFont="1" applyNumberFormat="1">
      <alignment horizontal="center" vertical="center"/>
    </xf>
    <xf borderId="8" fillId="3" fontId="8" numFmtId="49" xfId="0" applyAlignment="1" applyBorder="1" applyFont="1" applyNumberFormat="1">
      <alignment horizontal="center" shrinkToFit="0" vertical="center" wrapText="1"/>
    </xf>
    <xf borderId="8" fillId="2" fontId="4" numFmtId="49" xfId="0" applyBorder="1" applyFont="1" applyNumberFormat="1"/>
    <xf borderId="8" fillId="2" fontId="4" numFmtId="49" xfId="0" applyAlignment="1" applyBorder="1" applyFont="1" applyNumberFormat="1">
      <alignment horizontal="center"/>
    </xf>
    <xf borderId="8" fillId="2" fontId="4" numFmtId="165" xfId="0" applyAlignment="1" applyBorder="1" applyFont="1" applyNumberFormat="1">
      <alignment horizontal="center" vertical="center"/>
    </xf>
    <xf borderId="8" fillId="4" fontId="4" numFmtId="49" xfId="0" applyBorder="1" applyFill="1" applyFont="1" applyNumberFormat="1"/>
    <xf borderId="8" fillId="4" fontId="4" numFmtId="49" xfId="0" applyAlignment="1" applyBorder="1" applyFont="1" applyNumberFormat="1">
      <alignment horizontal="center"/>
    </xf>
    <xf borderId="8" fillId="4" fontId="4" numFmtId="165" xfId="0" applyAlignment="1" applyBorder="1" applyFont="1" applyNumberFormat="1">
      <alignment horizontal="center" vertical="center"/>
    </xf>
    <xf borderId="8" fillId="4" fontId="6" numFmtId="165" xfId="0" applyAlignment="1" applyBorder="1" applyFont="1" applyNumberFormat="1">
      <alignment horizontal="center" vertical="center"/>
    </xf>
    <xf borderId="8" fillId="5" fontId="4" numFmtId="49" xfId="0" applyBorder="1" applyFill="1" applyFont="1" applyNumberFormat="1"/>
    <xf borderId="8" fillId="5" fontId="4" numFmtId="49" xfId="0" applyAlignment="1" applyBorder="1" applyFont="1" applyNumberFormat="1">
      <alignment horizontal="center"/>
    </xf>
    <xf borderId="8" fillId="5" fontId="6" numFmtId="165" xfId="0" applyAlignment="1" applyBorder="1" applyFont="1" applyNumberFormat="1">
      <alignment horizontal="center" vertical="center"/>
    </xf>
    <xf borderId="8" fillId="5" fontId="6" numFmtId="49" xfId="0" applyBorder="1" applyFont="1" applyNumberFormat="1"/>
    <xf borderId="8" fillId="5" fontId="6" numFmtId="49" xfId="0" applyAlignment="1" applyBorder="1" applyFont="1" applyNumberFormat="1">
      <alignment horizontal="center"/>
    </xf>
    <xf borderId="8" fillId="4" fontId="6" numFmtId="49" xfId="0" applyBorder="1" applyFont="1" applyNumberFormat="1"/>
    <xf borderId="8" fillId="4" fontId="6" numFmtId="49" xfId="0" applyAlignment="1" applyBorder="1" applyFont="1" applyNumberFormat="1">
      <alignment horizontal="center"/>
    </xf>
    <xf borderId="8" fillId="2" fontId="6" numFmtId="165" xfId="0" applyAlignment="1" applyBorder="1" applyFont="1" applyNumberFormat="1">
      <alignment horizontal="center" vertical="center"/>
    </xf>
    <xf borderId="0" fillId="0" fontId="4" numFmtId="0" xfId="0" applyAlignment="1" applyFont="1">
      <alignment horizontal="center"/>
    </xf>
    <xf borderId="0" fillId="0" fontId="6" numFmtId="164" xfId="0" applyFont="1" applyNumberFormat="1"/>
    <xf borderId="0" fillId="0" fontId="4" numFmtId="164" xfId="0" applyFont="1" applyNumberFormat="1"/>
    <xf borderId="1" fillId="2" fontId="9" numFmtId="0" xfId="0" applyAlignment="1" applyBorder="1" applyFont="1">
      <alignment horizontal="left" vertical="center"/>
    </xf>
    <xf borderId="1" fillId="2" fontId="6" numFmtId="0" xfId="0" applyAlignment="1" applyBorder="1" applyFont="1">
      <alignment horizontal="center" vertical="center"/>
    </xf>
    <xf borderId="0" fillId="0" fontId="6" numFmtId="0" xfId="0" applyFont="1"/>
    <xf borderId="1" fillId="2" fontId="5" numFmtId="0" xfId="0" applyAlignment="1" applyBorder="1" applyFont="1">
      <alignment horizontal="left" vertical="center"/>
    </xf>
    <xf borderId="1" fillId="2" fontId="10" numFmtId="49" xfId="0" applyAlignment="1" applyBorder="1" applyFont="1" applyNumberFormat="1">
      <alignment vertical="center"/>
    </xf>
    <xf borderId="1" fillId="2" fontId="11" numFmtId="0" xfId="0" applyAlignment="1" applyBorder="1" applyFont="1">
      <alignment horizontal="left" vertical="center"/>
    </xf>
    <xf borderId="0" fillId="0" fontId="6" numFmtId="0" xfId="0" applyAlignment="1" applyFont="1">
      <alignment horizontal="left" vertical="center"/>
    </xf>
    <xf borderId="1" fillId="2" fontId="6" numFmtId="0" xfId="0" applyAlignment="1" applyBorder="1" applyFont="1">
      <alignment horizontal="left" vertical="center"/>
    </xf>
    <xf borderId="9" fillId="3" fontId="8" numFmtId="49" xfId="0" applyAlignment="1" applyBorder="1" applyFont="1" applyNumberFormat="1">
      <alignment horizontal="center" vertical="center"/>
    </xf>
    <xf borderId="10" fillId="0" fontId="12" numFmtId="0" xfId="0" applyBorder="1" applyFont="1"/>
    <xf borderId="11" fillId="0" fontId="12" numFmtId="0" xfId="0" applyBorder="1" applyFont="1"/>
    <xf borderId="8" fillId="3" fontId="8" numFmtId="49" xfId="0" applyAlignment="1" applyBorder="1" applyFont="1" applyNumberFormat="1">
      <alignment shrinkToFit="0" vertical="center" wrapText="1"/>
    </xf>
    <xf borderId="12" fillId="3" fontId="8" numFmtId="0" xfId="0" applyAlignment="1" applyBorder="1" applyFont="1">
      <alignment horizontal="center" shrinkToFit="0" vertical="center" wrapText="1"/>
    </xf>
    <xf borderId="12" fillId="3" fontId="8" numFmtId="0" xfId="0" applyAlignment="1" applyBorder="1" applyFont="1">
      <alignment horizontal="center" vertical="center"/>
    </xf>
    <xf borderId="9" fillId="3" fontId="8" numFmtId="49" xfId="0" applyAlignment="1" applyBorder="1" applyFont="1" applyNumberFormat="1">
      <alignment horizontal="center" shrinkToFit="0" vertical="center" wrapText="1"/>
    </xf>
    <xf borderId="13" fillId="3" fontId="8" numFmtId="0" xfId="0" applyAlignment="1" applyBorder="1" applyFont="1">
      <alignment horizontal="center" shrinkToFit="0" vertical="center" wrapText="1"/>
    </xf>
    <xf borderId="13" fillId="3" fontId="8" numFmtId="0" xfId="0" applyAlignment="1" applyBorder="1" applyFont="1">
      <alignment horizontal="center" vertical="center"/>
    </xf>
    <xf borderId="8" fillId="4" fontId="6" numFmtId="49" xfId="0" applyAlignment="1" applyBorder="1" applyFont="1" applyNumberFormat="1">
      <alignment horizontal="left" shrinkToFit="0" vertical="center" wrapText="1"/>
    </xf>
    <xf borderId="8" fillId="4" fontId="6" numFmtId="49" xfId="0" applyAlignment="1" applyBorder="1" applyFont="1" applyNumberFormat="1">
      <alignment horizontal="center" shrinkToFit="0" vertical="center" wrapText="1"/>
    </xf>
    <xf borderId="8" fillId="4" fontId="6" numFmtId="49" xfId="0" applyAlignment="1" applyBorder="1" applyFont="1" applyNumberFormat="1">
      <alignment horizontal="center" vertical="center"/>
    </xf>
    <xf borderId="8" fillId="2" fontId="6" numFmtId="49" xfId="0" applyAlignment="1" applyBorder="1" applyFont="1" applyNumberFormat="1">
      <alignment horizontal="left" shrinkToFit="0" vertical="center" wrapText="1"/>
    </xf>
    <xf borderId="8" fillId="2" fontId="6" numFmtId="49" xfId="0" applyAlignment="1" applyBorder="1" applyFont="1" applyNumberFormat="1">
      <alignment horizontal="center" shrinkToFit="0" vertical="center" wrapText="1"/>
    </xf>
    <xf borderId="8" fillId="2" fontId="6" numFmtId="49" xfId="0" applyAlignment="1" applyBorder="1" applyFont="1" applyNumberFormat="1">
      <alignment horizontal="center" vertical="center"/>
    </xf>
    <xf borderId="8" fillId="0" fontId="6" numFmtId="165" xfId="0" applyAlignment="1" applyBorder="1" applyFont="1" applyNumberFormat="1">
      <alignment horizontal="center" vertical="center"/>
    </xf>
    <xf borderId="8" fillId="2" fontId="4" numFmtId="49" xfId="0" applyAlignment="1" applyBorder="1" applyFont="1" applyNumberFormat="1">
      <alignment horizontal="left" shrinkToFit="0" vertical="center" wrapText="1"/>
    </xf>
    <xf borderId="8" fillId="4" fontId="6" numFmtId="0" xfId="0" applyAlignment="1" applyBorder="1" applyFont="1">
      <alignment horizontal="left" shrinkToFit="0" vertical="center" wrapText="1"/>
    </xf>
    <xf borderId="8" fillId="4" fontId="6" numFmtId="0" xfId="0" applyAlignment="1" applyBorder="1" applyFont="1">
      <alignment horizontal="center" shrinkToFit="0" vertical="center" wrapText="1"/>
    </xf>
    <xf borderId="8" fillId="5" fontId="6" numFmtId="49" xfId="0" applyAlignment="1" applyBorder="1" applyFont="1" applyNumberFormat="1">
      <alignment horizontal="left" shrinkToFit="0" vertical="center" wrapText="1"/>
    </xf>
    <xf borderId="8" fillId="5" fontId="6" numFmtId="49" xfId="0" applyAlignment="1" applyBorder="1" applyFont="1" applyNumberFormat="1">
      <alignment horizontal="center" shrinkToFit="0" vertical="center" wrapText="1"/>
    </xf>
    <xf borderId="8" fillId="5" fontId="6" numFmtId="49" xfId="0" applyAlignment="1" applyBorder="1" applyFont="1" applyNumberFormat="1">
      <alignment horizontal="center" vertical="center"/>
    </xf>
    <xf borderId="8" fillId="5" fontId="6" numFmtId="0" xfId="0" applyAlignment="1" applyBorder="1" applyFont="1">
      <alignment horizontal="left" shrinkToFit="0" vertical="center" wrapText="1"/>
    </xf>
    <xf borderId="8" fillId="5" fontId="6" numFmtId="0" xfId="0" applyAlignment="1" applyBorder="1" applyFont="1">
      <alignment horizontal="center" shrinkToFit="0" vertical="center" wrapText="1"/>
    </xf>
    <xf borderId="8" fillId="4" fontId="4" numFmtId="49" xfId="0" applyAlignment="1" applyBorder="1" applyFont="1" applyNumberFormat="1">
      <alignment horizontal="left" shrinkToFit="0" vertical="center" wrapText="1"/>
    </xf>
    <xf borderId="0" fillId="0" fontId="6" numFmtId="2" xfId="0" applyFont="1" applyNumberFormat="1"/>
    <xf borderId="8" fillId="5" fontId="4" numFmtId="49" xfId="0" applyAlignment="1" applyBorder="1" applyFont="1" applyNumberFormat="1">
      <alignment horizontal="left" shrinkToFit="0" vertical="center" wrapText="1"/>
    </xf>
    <xf borderId="0" fillId="0" fontId="6" numFmtId="0" xfId="0" applyAlignment="1" applyFont="1">
      <alignment horizontal="left" shrinkToFit="0" vertical="center" wrapText="1"/>
    </xf>
    <xf borderId="0" fillId="0" fontId="6" numFmtId="0" xfId="0" applyAlignment="1" applyFont="1">
      <alignment horizontal="center" vertical="center"/>
    </xf>
    <xf borderId="1" fillId="2" fontId="6" numFmtId="0" xfId="0" applyAlignment="1" applyBorder="1" applyFont="1">
      <alignment horizontal="center" shrinkToFit="0" vertical="center" wrapText="1"/>
    </xf>
    <xf borderId="0" fillId="0" fontId="4" numFmtId="0" xfId="0" applyAlignment="1" applyFont="1">
      <alignment horizontal="left" vertical="center"/>
    </xf>
    <xf borderId="1" fillId="2" fontId="6" numFmtId="49" xfId="0" applyAlignment="1" applyBorder="1" applyFont="1" applyNumberFormat="1">
      <alignment horizontal="left" shrinkToFit="0" vertical="center" wrapText="1"/>
    </xf>
    <xf borderId="0" fillId="0" fontId="13" numFmtId="0" xfId="0" applyFont="1"/>
    <xf borderId="0" fillId="0" fontId="2" numFmtId="0" xfId="0" applyAlignment="1" applyFont="1">
      <alignment vertical="center"/>
    </xf>
    <xf borderId="1" fillId="2" fontId="10" numFmtId="49" xfId="0" applyBorder="1" applyFont="1" applyNumberFormat="1"/>
    <xf borderId="14" fillId="3" fontId="8" numFmtId="0" xfId="0" applyAlignment="1" applyBorder="1" applyFont="1">
      <alignment horizontal="center" shrinkToFit="0" vertical="center" wrapText="1"/>
    </xf>
    <xf borderId="15" fillId="3" fontId="8" numFmtId="0" xfId="0" applyAlignment="1" applyBorder="1" applyFont="1">
      <alignment horizontal="center" shrinkToFit="0" vertical="center" wrapText="1"/>
    </xf>
    <xf borderId="16" fillId="4" fontId="6" numFmtId="49" xfId="0" applyAlignment="1" applyBorder="1" applyFont="1" applyNumberFormat="1">
      <alignment horizontal="center" shrinkToFit="0" vertical="center" wrapText="1"/>
    </xf>
    <xf borderId="8" fillId="4" fontId="6" numFmtId="165" xfId="0" applyAlignment="1" applyBorder="1" applyFont="1" applyNumberFormat="1">
      <alignment horizontal="center" shrinkToFit="0" vertical="center" wrapText="1"/>
    </xf>
    <xf borderId="16" fillId="2" fontId="6" numFmtId="49" xfId="0" applyAlignment="1" applyBorder="1" applyFont="1" applyNumberFormat="1">
      <alignment horizontal="center" shrinkToFit="0" vertical="center" wrapText="1"/>
    </xf>
    <xf borderId="8" fillId="2" fontId="6" numFmtId="165" xfId="0" applyAlignment="1" applyBorder="1" applyFont="1" applyNumberFormat="1">
      <alignment horizontal="center" shrinkToFit="0" vertical="center" wrapText="1"/>
    </xf>
    <xf borderId="8" fillId="0" fontId="6" numFmtId="165" xfId="0" applyAlignment="1" applyBorder="1" applyFont="1" applyNumberFormat="1">
      <alignment horizontal="center" shrinkToFit="0" vertical="center" wrapText="1"/>
    </xf>
    <xf borderId="16" fillId="4" fontId="6" numFmtId="0" xfId="0" applyAlignment="1" applyBorder="1" applyFont="1">
      <alignment horizontal="center" shrinkToFit="0" vertical="center" wrapText="1"/>
    </xf>
    <xf borderId="16" fillId="5" fontId="6" numFmtId="0" xfId="0" applyAlignment="1" applyBorder="1" applyFont="1">
      <alignment horizontal="center" shrinkToFit="0" vertical="center" wrapText="1"/>
    </xf>
    <xf borderId="8" fillId="5" fontId="6" numFmtId="165" xfId="0" applyAlignment="1" applyBorder="1" applyFont="1" applyNumberFormat="1">
      <alignment horizontal="center" shrinkToFit="0" vertical="center" wrapText="1"/>
    </xf>
    <xf borderId="16" fillId="5" fontId="6" numFmtId="49" xfId="0" applyAlignment="1" applyBorder="1" applyFont="1" applyNumberFormat="1">
      <alignment horizontal="center" shrinkToFit="0" vertical="center" wrapText="1"/>
    </xf>
    <xf borderId="16" fillId="2" fontId="6" numFmtId="0" xfId="0" applyAlignment="1" applyBorder="1" applyFont="1">
      <alignment horizontal="center" shrinkToFit="0" vertical="center" wrapText="1"/>
    </xf>
    <xf borderId="0" fillId="0" fontId="6" numFmtId="0" xfId="0" applyAlignment="1" applyFont="1">
      <alignment horizontal="center" shrinkToFit="0" vertical="center" wrapText="1"/>
    </xf>
    <xf borderId="0" fillId="0" fontId="6" numFmtId="49" xfId="0" applyAlignment="1" applyFont="1" applyNumberFormat="1">
      <alignment horizontal="left" shrinkToFit="0" vertical="center" wrapText="1"/>
    </xf>
    <xf borderId="1" fillId="2" fontId="6" numFmtId="0" xfId="0" applyAlignment="1" applyBorder="1" applyFont="1">
      <alignment horizontal="left" shrinkToFit="0" vertical="center" wrapText="1"/>
    </xf>
    <xf borderId="0" fillId="0" fontId="6" numFmtId="0" xfId="0" applyAlignment="1" applyFont="1">
      <alignment horizontal="left"/>
    </xf>
    <xf borderId="0" fillId="0" fontId="2" numFmtId="0" xfId="0" applyAlignment="1" applyFont="1">
      <alignment horizontal="left"/>
    </xf>
    <xf borderId="0" fillId="0" fontId="6" numFmtId="49" xfId="0" applyAlignment="1" applyFont="1" applyNumberFormat="1">
      <alignment horizontal="center" shrinkToFit="0" vertical="center" wrapText="1"/>
    </xf>
    <xf borderId="17" fillId="0" fontId="12" numFmtId="0" xfId="0" applyBorder="1" applyFont="1"/>
    <xf borderId="8" fillId="2" fontId="6" numFmtId="0" xfId="0" applyAlignment="1" applyBorder="1" applyFont="1">
      <alignment horizontal="center" shrinkToFit="0" vertical="center" wrapText="1"/>
    </xf>
    <xf borderId="8" fillId="0" fontId="6" numFmtId="49" xfId="0" applyAlignment="1" applyBorder="1" applyFont="1" applyNumberFormat="1">
      <alignment horizontal="left" shrinkToFit="0" vertical="center" wrapText="1"/>
    </xf>
    <xf borderId="8" fillId="0" fontId="6" numFmtId="49" xfId="0" applyAlignment="1" applyBorder="1" applyFont="1" applyNumberFormat="1">
      <alignment horizontal="center" shrinkToFit="0" vertical="center" wrapText="1"/>
    </xf>
    <xf borderId="8" fillId="0" fontId="6" numFmtId="49" xfId="0" applyAlignment="1" applyBorder="1" applyFont="1" applyNumberFormat="1">
      <alignment horizontal="center" vertical="center"/>
    </xf>
    <xf borderId="1" fillId="2" fontId="6" numFmtId="4" xfId="0" applyAlignment="1" applyBorder="1" applyFont="1" applyNumberFormat="1">
      <alignment horizontal="center" vertical="center"/>
    </xf>
    <xf borderId="18" fillId="2" fontId="6" numFmtId="49" xfId="0" applyAlignment="1" applyBorder="1" applyFont="1" applyNumberFormat="1">
      <alignment horizontal="left" shrinkToFit="0" vertical="center" wrapText="1"/>
    </xf>
    <xf borderId="19" fillId="0" fontId="12" numFmtId="0" xfId="0" applyBorder="1" applyFont="1"/>
    <xf borderId="20" fillId="0" fontId="12" numFmtId="0" xfId="0" applyBorder="1" applyFont="1"/>
    <xf borderId="1" fillId="2" fontId="14" numFmtId="49" xfId="0" applyAlignment="1" applyBorder="1" applyFont="1" applyNumberFormat="1">
      <alignment horizontal="left" vertical="center"/>
    </xf>
    <xf borderId="1" fillId="2" fontId="3" numFmtId="49" xfId="0" applyAlignment="1" applyBorder="1" applyFont="1" applyNumberFormat="1">
      <alignment horizontal="left" vertical="center"/>
    </xf>
    <xf borderId="1" fillId="2" fontId="3" numFmtId="49" xfId="0" applyAlignment="1" applyBorder="1" applyFont="1" applyNumberFormat="1">
      <alignment horizontal="left"/>
    </xf>
    <xf borderId="2" fillId="3" fontId="15" numFmtId="0" xfId="0" applyAlignment="1" applyBorder="1" applyFont="1">
      <alignment horizontal="center" shrinkToFit="0" vertical="center" wrapText="1"/>
    </xf>
    <xf borderId="21" fillId="3" fontId="15" numFmtId="0" xfId="0" applyAlignment="1" applyBorder="1" applyFont="1">
      <alignment horizontal="center" shrinkToFit="0" vertical="center" wrapText="1"/>
    </xf>
    <xf borderId="3" fillId="3" fontId="15" numFmtId="0" xfId="0" applyAlignment="1" applyBorder="1" applyFont="1">
      <alignment horizontal="center" shrinkToFit="0" vertical="center" wrapText="1"/>
    </xf>
    <xf borderId="4" fillId="0" fontId="16" numFmtId="0" xfId="0" applyAlignment="1" applyBorder="1" applyFont="1">
      <alignment horizontal="center" shrinkToFit="0" vertical="center" wrapText="1"/>
    </xf>
    <xf borderId="8" fillId="0" fontId="2" numFmtId="0" xfId="0" applyAlignment="1" applyBorder="1" applyFont="1">
      <alignment horizontal="center" shrinkToFit="0" vertical="center" wrapText="1"/>
    </xf>
    <xf borderId="8" fillId="0" fontId="2" numFmtId="166" xfId="0" applyAlignment="1" applyBorder="1" applyFont="1" applyNumberFormat="1">
      <alignment horizontal="center" shrinkToFit="0" vertical="center" wrapText="1"/>
    </xf>
    <xf borderId="5" fillId="0" fontId="2" numFmtId="0" xfId="0" applyAlignment="1" applyBorder="1" applyFont="1">
      <alignment horizontal="center" shrinkToFit="0" vertical="center" wrapText="1"/>
    </xf>
    <xf borderId="4" fillId="4" fontId="16" numFmtId="0" xfId="0" applyAlignment="1" applyBorder="1" applyFont="1">
      <alignment horizontal="center" shrinkToFit="0" vertical="center" wrapText="1"/>
    </xf>
    <xf borderId="8" fillId="4" fontId="2" numFmtId="0" xfId="0" applyAlignment="1" applyBorder="1" applyFont="1">
      <alignment horizontal="center" shrinkToFit="0" vertical="center" wrapText="1"/>
    </xf>
    <xf borderId="8" fillId="4" fontId="2" numFmtId="166" xfId="0" applyAlignment="1" applyBorder="1" applyFont="1" applyNumberFormat="1">
      <alignment horizontal="center" shrinkToFit="0" vertical="center" wrapText="1"/>
    </xf>
    <xf borderId="5" fillId="4" fontId="2" numFmtId="0" xfId="0" applyAlignment="1" applyBorder="1" applyFont="1">
      <alignment horizontal="center" shrinkToFit="0" vertical="center" wrapText="1"/>
    </xf>
    <xf borderId="6" fillId="0" fontId="16" numFmtId="0" xfId="0" applyAlignment="1" applyBorder="1" applyFont="1">
      <alignment horizontal="center" shrinkToFit="0" vertical="center" wrapText="1"/>
    </xf>
    <xf borderId="22" fillId="0" fontId="2" numFmtId="0" xfId="0" applyAlignment="1" applyBorder="1" applyFont="1">
      <alignment horizontal="center" shrinkToFit="0" vertical="center" wrapText="1"/>
    </xf>
    <xf borderId="22" fillId="0" fontId="2" numFmtId="166" xfId="0" applyAlignment="1" applyBorder="1" applyFont="1" applyNumberFormat="1">
      <alignment horizontal="center" shrinkToFit="0" vertical="center" wrapText="1"/>
    </xf>
    <xf borderId="7" fillId="0" fontId="2" numFmtId="0" xfId="0" applyAlignment="1" applyBorder="1" applyFont="1">
      <alignment horizontal="center" shrinkToFit="0" vertical="center" wrapText="1"/>
    </xf>
    <xf borderId="0" fillId="0" fontId="2" numFmtId="0" xfId="0" applyAlignment="1" applyFont="1">
      <alignment horizontal="left" shrinkToFit="0" vertical="center" wrapText="1"/>
    </xf>
    <xf borderId="0" fillId="0" fontId="2" numFmtId="0" xfId="0" applyAlignment="1" applyFont="1">
      <alignment horizontal="left" vertical="center"/>
    </xf>
    <xf borderId="1" fillId="2" fontId="14" numFmtId="49" xfId="0" applyBorder="1" applyFont="1" applyNumberFormat="1"/>
    <xf borderId="1" fillId="2" fontId="11" numFmtId="49" xfId="0" applyBorder="1" applyFont="1" applyNumberFormat="1"/>
    <xf borderId="1" fillId="2" fontId="4" numFmtId="0" xfId="0" applyAlignment="1" applyBorder="1" applyFont="1">
      <alignment horizontal="left"/>
    </xf>
    <xf borderId="8" fillId="4" fontId="4" numFmtId="49" xfId="0" applyAlignment="1" applyBorder="1" applyFont="1" applyNumberFormat="1">
      <alignment shrinkToFit="0" vertical="center" wrapText="1"/>
    </xf>
    <xf borderId="8" fillId="4" fontId="4" numFmtId="49" xfId="0" applyAlignment="1" applyBorder="1" applyFont="1" applyNumberFormat="1">
      <alignment horizontal="center" vertical="center"/>
    </xf>
    <xf borderId="8" fillId="4" fontId="6" numFmtId="4" xfId="0" applyAlignment="1" applyBorder="1" applyFont="1" applyNumberFormat="1">
      <alignment horizontal="center"/>
    </xf>
    <xf borderId="8" fillId="2" fontId="4" numFmtId="49" xfId="0" applyAlignment="1" applyBorder="1" applyFont="1" applyNumberFormat="1">
      <alignment shrinkToFit="0" vertical="center" wrapText="1"/>
    </xf>
    <xf borderId="8" fillId="2" fontId="4" numFmtId="49" xfId="0" applyAlignment="1" applyBorder="1" applyFont="1" applyNumberFormat="1">
      <alignment horizontal="center" vertical="center"/>
    </xf>
    <xf borderId="8" fillId="2" fontId="6" numFmtId="4" xfId="0" applyAlignment="1" applyBorder="1" applyFont="1" applyNumberFormat="1">
      <alignment horizontal="center"/>
    </xf>
    <xf borderId="1" fillId="2" fontId="4" numFmtId="49" xfId="0" applyAlignment="1" applyBorder="1" applyFont="1" applyNumberFormat="1">
      <alignment shrinkToFit="0" vertical="center" wrapText="1"/>
    </xf>
    <xf borderId="1" fillId="2" fontId="4" numFmtId="49" xfId="0" applyAlignment="1" applyBorder="1" applyFont="1" applyNumberFormat="1">
      <alignment horizontal="center" vertical="center"/>
    </xf>
    <xf borderId="1" fillId="2" fontId="6" numFmtId="4" xfId="0" applyAlignment="1" applyBorder="1" applyFont="1" applyNumberFormat="1">
      <alignment horizontal="center"/>
    </xf>
    <xf borderId="8" fillId="4" fontId="4" numFmtId="165" xfId="0" applyAlignment="1" applyBorder="1" applyFont="1" applyNumberFormat="1">
      <alignment horizontal="center"/>
    </xf>
    <xf borderId="8" fillId="2" fontId="6" numFmtId="165" xfId="0" applyAlignment="1" applyBorder="1" applyFont="1" applyNumberFormat="1">
      <alignment horizontal="center"/>
    </xf>
    <xf borderId="8" fillId="4" fontId="6" numFmtId="165" xfId="0" applyAlignment="1" applyBorder="1" applyFont="1" applyNumberFormat="1">
      <alignment horizontal="center"/>
    </xf>
    <xf borderId="1" fillId="2" fontId="6" numFmtId="0" xfId="0" applyBorder="1" applyFont="1"/>
    <xf borderId="18" fillId="2" fontId="4" numFmtId="49" xfId="0" applyAlignment="1" applyBorder="1" applyFont="1" applyNumberFormat="1">
      <alignment horizontal="left" shrinkToFit="0" wrapText="1"/>
    </xf>
    <xf borderId="1" fillId="2" fontId="4" numFmtId="49" xfId="0" applyAlignment="1" applyBorder="1" applyFont="1" applyNumberFormat="1">
      <alignment horizontal="left" shrinkToFit="0" wrapText="1"/>
    </xf>
    <xf borderId="9" fillId="2" fontId="3" numFmtId="0" xfId="0" applyAlignment="1" applyBorder="1" applyFont="1">
      <alignment horizontal="left" vertical="center"/>
    </xf>
    <xf borderId="8" fillId="2" fontId="4" numFmtId="0" xfId="0" applyBorder="1" applyFont="1"/>
    <xf borderId="9" fillId="4" fontId="4" numFmtId="49" xfId="0" applyAlignment="1" applyBorder="1" applyFont="1" applyNumberFormat="1">
      <alignment horizontal="left" shrinkToFit="0" vertical="center" wrapText="1"/>
    </xf>
    <xf borderId="8" fillId="4" fontId="4" numFmtId="166" xfId="0" applyAlignment="1" applyBorder="1" applyFont="1" applyNumberFormat="1">
      <alignment horizontal="center" vertical="center"/>
    </xf>
    <xf borderId="9" fillId="2" fontId="4" numFmtId="49" xfId="0" applyAlignment="1" applyBorder="1" applyFont="1" applyNumberFormat="1">
      <alignment horizontal="left" shrinkToFit="0" vertical="center" wrapText="1"/>
    </xf>
    <xf borderId="8" fillId="2" fontId="4" numFmtId="167" xfId="0" applyAlignment="1" applyBorder="1" applyFont="1" applyNumberFormat="1">
      <alignment horizontal="center" vertical="center"/>
    </xf>
    <xf borderId="9" fillId="4" fontId="4" numFmtId="49" xfId="0" applyAlignment="1" applyBorder="1" applyFont="1" applyNumberFormat="1">
      <alignment horizontal="left" vertical="center"/>
    </xf>
    <xf borderId="8" fillId="4" fontId="4" numFmtId="167" xfId="0" applyAlignment="1" applyBorder="1" applyFont="1" applyNumberFormat="1">
      <alignment horizontal="center" vertical="center"/>
    </xf>
    <xf borderId="1" fillId="2" fontId="11" numFmtId="0" xfId="0" applyBorder="1" applyFont="1"/>
    <xf borderId="18" fillId="2" fontId="10" numFmtId="0" xfId="0" applyAlignment="1" applyBorder="1" applyFont="1">
      <alignment horizontal="left" shrinkToFit="0" vertical="center" wrapText="1"/>
    </xf>
    <xf borderId="2" fillId="3" fontId="8" numFmtId="49" xfId="0" applyAlignment="1" applyBorder="1" applyFont="1" applyNumberFormat="1">
      <alignment horizontal="center" shrinkToFit="0" vertical="center" wrapText="1"/>
    </xf>
    <xf borderId="3" fillId="3" fontId="8" numFmtId="49" xfId="0" applyAlignment="1" applyBorder="1" applyFont="1" applyNumberFormat="1">
      <alignment horizontal="center" shrinkToFit="0" vertical="center" wrapText="1"/>
    </xf>
    <xf borderId="4" fillId="4" fontId="4" numFmtId="49" xfId="0" applyAlignment="1" applyBorder="1" applyFont="1" applyNumberFormat="1">
      <alignment horizontal="left" shrinkToFit="0" vertical="center" wrapText="1"/>
    </xf>
    <xf borderId="5" fillId="4" fontId="4" numFmtId="168" xfId="0" applyAlignment="1" applyBorder="1" applyFont="1" applyNumberFormat="1">
      <alignment horizontal="center" shrinkToFit="0" vertical="center" wrapText="1"/>
    </xf>
    <xf borderId="4" fillId="2" fontId="4" numFmtId="49" xfId="0" applyAlignment="1" applyBorder="1" applyFont="1" applyNumberFormat="1">
      <alignment horizontal="left" shrinkToFit="0" vertical="center" wrapText="1"/>
    </xf>
    <xf borderId="5" fillId="2" fontId="4" numFmtId="168" xfId="0" applyAlignment="1" applyBorder="1" applyFont="1" applyNumberFormat="1">
      <alignment horizontal="center" shrinkToFit="0" vertical="center" wrapText="1"/>
    </xf>
    <xf borderId="23" fillId="2" fontId="4" numFmtId="49" xfId="0" applyAlignment="1" applyBorder="1" applyFont="1" applyNumberFormat="1">
      <alignment horizontal="left" shrinkToFit="0" vertical="center" wrapText="1"/>
    </xf>
    <xf borderId="5" fillId="2" fontId="4" numFmtId="49" xfId="0" applyAlignment="1" applyBorder="1" applyFont="1" applyNumberFormat="1">
      <alignment horizontal="center" shrinkToFit="0" vertical="center" wrapText="1"/>
    </xf>
    <xf borderId="24" fillId="0" fontId="12" numFmtId="0" xfId="0" applyBorder="1" applyFont="1"/>
    <xf borderId="25" fillId="0" fontId="12" numFmtId="0" xfId="0" applyBorder="1" applyFont="1"/>
    <xf borderId="6" fillId="4" fontId="4" numFmtId="49" xfId="0" applyAlignment="1" applyBorder="1" applyFont="1" applyNumberFormat="1">
      <alignment horizontal="left" shrinkToFit="0" vertical="center" wrapText="1"/>
    </xf>
    <xf borderId="7" fillId="4" fontId="4" numFmtId="0" xfId="0" applyAlignment="1" applyBorder="1" applyFont="1">
      <alignment horizontal="center" shrinkToFit="0" vertical="center" wrapText="1"/>
    </xf>
    <xf borderId="0" fillId="0" fontId="1" numFmtId="0" xfId="0" applyAlignment="1" applyFont="1">
      <alignment vertical="center"/>
    </xf>
    <xf borderId="0" fillId="0" fontId="5" numFmtId="0" xfId="0" applyAlignment="1" applyFont="1">
      <alignment vertical="center"/>
    </xf>
    <xf borderId="0" fillId="0" fontId="11" numFmtId="0" xfId="0" applyAlignment="1" applyFont="1">
      <alignment vertical="center"/>
    </xf>
    <xf borderId="0" fillId="0" fontId="4" numFmtId="0" xfId="0" applyAlignment="1" applyFont="1">
      <alignment vertical="center"/>
    </xf>
    <xf borderId="26" fillId="3" fontId="8" numFmtId="49" xfId="0" applyAlignment="1" applyBorder="1" applyFont="1" applyNumberFormat="1">
      <alignment horizontal="center" shrinkToFit="0" vertical="center" wrapText="1"/>
    </xf>
    <xf borderId="27" fillId="0" fontId="12" numFmtId="0" xfId="0" applyBorder="1" applyFont="1"/>
    <xf borderId="4" fillId="0" fontId="3" numFmtId="49" xfId="0" applyAlignment="1" applyBorder="1" applyFont="1" applyNumberFormat="1">
      <alignment horizontal="left" shrinkToFit="0" vertical="center" wrapText="1"/>
    </xf>
    <xf borderId="5" fillId="0" fontId="4" numFmtId="168" xfId="0" applyAlignment="1" applyBorder="1" applyFont="1" applyNumberFormat="1">
      <alignment horizontal="center" shrinkToFit="0" vertical="center" wrapText="1"/>
    </xf>
    <xf borderId="0" fillId="0" fontId="2" numFmtId="165" xfId="0" applyAlignment="1" applyFont="1" applyNumberFormat="1">
      <alignment vertical="center"/>
    </xf>
    <xf borderId="6" fillId="0" fontId="3" numFmtId="49" xfId="0" applyAlignment="1" applyBorder="1" applyFont="1" applyNumberFormat="1">
      <alignment horizontal="left" shrinkToFit="0" vertical="center" wrapText="1"/>
    </xf>
    <xf borderId="28" fillId="0" fontId="4" numFmtId="168" xfId="0" applyAlignment="1" applyBorder="1" applyFont="1" applyNumberFormat="1">
      <alignment horizontal="center" shrinkToFit="0" vertical="center" wrapText="1"/>
    </xf>
    <xf borderId="0" fillId="0" fontId="4" numFmtId="49" xfId="0" applyAlignment="1" applyFont="1" applyNumberFormat="1">
      <alignment horizontal="left" shrinkToFit="0" vertical="center" wrapText="1"/>
    </xf>
    <xf borderId="0" fillId="0" fontId="4" numFmtId="168" xfId="0" applyAlignment="1" applyFont="1" applyNumberFormat="1">
      <alignment horizontal="center" shrinkToFit="0" vertical="center" wrapText="1"/>
    </xf>
    <xf borderId="29" fillId="4" fontId="3" numFmtId="49" xfId="0" applyAlignment="1" applyBorder="1" applyFont="1" applyNumberFormat="1">
      <alignment horizontal="left" shrinkToFit="0" vertical="center" wrapText="1"/>
    </xf>
    <xf borderId="30" fillId="0" fontId="12" numFmtId="0" xfId="0" applyBorder="1" applyFont="1"/>
    <xf borderId="4" fillId="0" fontId="14" numFmtId="49" xfId="0" applyAlignment="1" applyBorder="1" applyFont="1" applyNumberFormat="1">
      <alignment horizontal="left" shrinkToFit="0" vertical="center" wrapText="1"/>
    </xf>
    <xf borderId="6" fillId="4" fontId="3" numFmtId="49" xfId="0" applyAlignment="1" applyBorder="1" applyFont="1" applyNumberFormat="1">
      <alignment shrinkToFit="0" vertical="center" wrapText="1"/>
    </xf>
    <xf borderId="7" fillId="4" fontId="4" numFmtId="168" xfId="0" applyAlignment="1" applyBorder="1" applyFont="1" applyNumberFormat="1">
      <alignment horizontal="center" shrinkToFit="0" vertical="center" wrapText="1"/>
    </xf>
    <xf borderId="0" fillId="0" fontId="4" numFmtId="49" xfId="0" applyAlignment="1" applyFont="1" applyNumberFormat="1">
      <alignment shrinkToFit="0" vertical="center" wrapText="1"/>
    </xf>
    <xf borderId="4" fillId="2" fontId="14" numFmtId="49" xfId="0" applyAlignment="1" applyBorder="1" applyFont="1" applyNumberFormat="1">
      <alignment shrinkToFit="0" vertical="center" wrapText="1"/>
    </xf>
    <xf borderId="29" fillId="4" fontId="3" numFmtId="168" xfId="0" applyAlignment="1" applyBorder="1" applyFont="1" applyNumberFormat="1">
      <alignment horizontal="left" shrinkToFit="0" vertical="center" wrapText="1"/>
    </xf>
    <xf borderId="4" fillId="0" fontId="14" numFmtId="49" xfId="0" applyAlignment="1" applyBorder="1" applyFont="1" applyNumberFormat="1">
      <alignment shrinkToFit="0" vertical="center" wrapText="1"/>
    </xf>
    <xf borderId="6" fillId="0" fontId="14" numFmtId="49" xfId="0" applyAlignment="1" applyBorder="1" applyFont="1" applyNumberFormat="1">
      <alignment shrinkToFit="0" vertical="center" wrapText="1"/>
    </xf>
    <xf borderId="7" fillId="0" fontId="4" numFmtId="168" xfId="0" applyAlignment="1" applyBorder="1" applyFont="1" applyNumberFormat="1">
      <alignment horizontal="center" shrinkToFit="0" vertical="center" wrapText="1"/>
    </xf>
    <xf borderId="0" fillId="0" fontId="14" numFmtId="49" xfId="0" applyAlignment="1" applyFont="1" applyNumberFormat="1">
      <alignment shrinkToFit="0" vertical="center" wrapText="1"/>
    </xf>
    <xf borderId="29" fillId="0" fontId="14" numFmtId="49" xfId="0" applyAlignment="1" applyBorder="1" applyFont="1" applyNumberFormat="1">
      <alignment horizontal="left" shrinkToFit="0" vertical="center" wrapText="1"/>
    </xf>
    <xf borderId="31" fillId="0" fontId="14" numFmtId="49" xfId="0" applyAlignment="1" applyBorder="1" applyFont="1" applyNumberFormat="1">
      <alignment horizontal="left" shrinkToFit="0" vertical="center" wrapText="1"/>
    </xf>
    <xf borderId="0" fillId="0" fontId="14" numFmtId="49" xfId="0" applyAlignment="1" applyFont="1" applyNumberFormat="1">
      <alignment horizontal="left" shrinkToFit="0" vertical="center" wrapText="1"/>
    </xf>
    <xf borderId="6" fillId="0" fontId="4" numFmtId="49" xfId="0" applyAlignment="1" applyBorder="1" applyFont="1" applyNumberFormat="1">
      <alignment shrinkToFit="0" vertical="center" wrapText="1"/>
    </xf>
    <xf borderId="26" fillId="6" fontId="17" numFmtId="49" xfId="0" applyAlignment="1" applyBorder="1" applyFill="1" applyFont="1" applyNumberFormat="1">
      <alignment horizontal="center" shrinkToFit="0" vertical="center" wrapText="1"/>
    </xf>
    <xf borderId="29" fillId="0" fontId="4" numFmtId="0" xfId="0" applyAlignment="1" applyBorder="1" applyFont="1">
      <alignment horizontal="left" vertical="center"/>
    </xf>
    <xf borderId="4" fillId="0" fontId="14" numFmtId="0" xfId="0" applyAlignment="1" applyBorder="1" applyFont="1">
      <alignment vertical="center"/>
    </xf>
    <xf borderId="4" fillId="0" fontId="4" numFmtId="0" xfId="0" applyAlignment="1" applyBorder="1" applyFont="1">
      <alignment vertical="center"/>
    </xf>
    <xf borderId="6" fillId="0" fontId="4" numFmtId="0" xfId="0" applyAlignment="1" applyBorder="1" applyFont="1">
      <alignment vertical="center"/>
    </xf>
    <xf borderId="0" fillId="0" fontId="3" numFmtId="0" xfId="0" applyAlignment="1" applyFont="1">
      <alignment horizontal="left" shrinkToFit="0" vertical="center" wrapText="1"/>
    </xf>
    <xf borderId="0" fillId="0" fontId="4" numFmtId="0" xfId="0" applyAlignment="1" applyFont="1">
      <alignment horizontal="left" shrinkToFit="0" vertical="center" wrapText="1"/>
    </xf>
  </cellXfs>
  <cellStyles count="1">
    <cellStyle xfId="0" name="Normal" builtinId="0"/>
  </cellStyles>
  <dxfs count="1">
    <dxf>
      <font>
        <color rgb="FFFF0000"/>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schemas.openxmlformats.org/officeDocument/2006/relationships/worksheet" Target="worksheets/sheet9.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7.44"/>
    <col customWidth="1" min="2" max="2" width="51.33"/>
    <col customWidth="1" min="3" max="6" width="10.44"/>
    <col customWidth="1" min="7" max="26" width="11.11"/>
  </cols>
  <sheetData>
    <row r="1" ht="15.75" customHeight="1">
      <c r="A1" s="1" t="s">
        <v>0</v>
      </c>
      <c r="B1" s="2"/>
    </row>
    <row r="2" ht="15.75" customHeight="1"/>
    <row r="3" ht="15.75" customHeight="1">
      <c r="A3" s="3" t="s">
        <v>1</v>
      </c>
      <c r="B3" s="4" t="s">
        <v>2</v>
      </c>
    </row>
    <row r="4" ht="15.75" customHeight="1">
      <c r="A4" s="5" t="s">
        <v>3</v>
      </c>
      <c r="B4" s="6" t="s">
        <v>4</v>
      </c>
    </row>
    <row r="5" ht="15.75" customHeight="1">
      <c r="A5" s="5" t="s">
        <v>5</v>
      </c>
      <c r="B5" s="6" t="s">
        <v>6</v>
      </c>
    </row>
    <row r="6" ht="15.75" customHeight="1">
      <c r="A6" s="5" t="s">
        <v>7</v>
      </c>
      <c r="B6" s="6" t="s">
        <v>8</v>
      </c>
    </row>
    <row r="7" ht="15.75" customHeight="1">
      <c r="A7" s="5" t="s">
        <v>9</v>
      </c>
      <c r="B7" s="6" t="s">
        <v>10</v>
      </c>
    </row>
    <row r="8" ht="15.75" customHeight="1">
      <c r="A8" s="5" t="s">
        <v>11</v>
      </c>
      <c r="B8" s="6" t="s">
        <v>12</v>
      </c>
    </row>
    <row r="9" ht="15.75" customHeight="1">
      <c r="A9" s="5" t="s">
        <v>13</v>
      </c>
      <c r="B9" s="6" t="s">
        <v>14</v>
      </c>
    </row>
    <row r="10" ht="15.75" customHeight="1">
      <c r="A10" s="5" t="s">
        <v>15</v>
      </c>
      <c r="B10" s="6" t="s">
        <v>16</v>
      </c>
    </row>
    <row r="11" ht="15.75" customHeight="1">
      <c r="A11" s="5" t="s">
        <v>17</v>
      </c>
      <c r="B11" s="6" t="s">
        <v>18</v>
      </c>
    </row>
    <row r="12" ht="15.75" customHeight="1">
      <c r="A12" s="5" t="s">
        <v>19</v>
      </c>
      <c r="B12" s="6" t="s">
        <v>20</v>
      </c>
    </row>
    <row r="13" ht="15.75" customHeight="1">
      <c r="A13" s="5" t="s">
        <v>21</v>
      </c>
      <c r="B13" s="6" t="s">
        <v>22</v>
      </c>
    </row>
    <row r="14" ht="15.75" customHeight="1">
      <c r="A14" s="7" t="s">
        <v>23</v>
      </c>
      <c r="B14" s="8" t="s">
        <v>24</v>
      </c>
    </row>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horizontalCentered="1"/>
  <pageMargins bottom="0.7480314960629921" footer="0.0" header="0.0" left="0.7086614173228347" right="0.7086614173228347" top="0.7480314960629921"/>
  <pageSetup paperSize="9" orientation="portrait"/>
  <headerFooter>
    <oddHeader>&amp;CConvention collective nationale de la Production audiovisuelle (IDCC 2642)</oddHeader>
    <oddFooter>&amp;CSyndicat des Producteurs Indépendants https://lespi.org</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42.78"/>
    <col customWidth="1" min="2" max="3" width="10.78"/>
    <col customWidth="1" min="4" max="4" width="15.0"/>
    <col customWidth="1" min="5" max="26" width="11.11"/>
  </cols>
  <sheetData>
    <row r="1" ht="27.0" customHeight="1">
      <c r="A1" s="1" t="s">
        <v>25</v>
      </c>
      <c r="B1" s="9"/>
      <c r="C1" s="10"/>
      <c r="D1" s="11"/>
      <c r="E1" s="12"/>
      <c r="F1" s="12"/>
      <c r="G1" s="12"/>
      <c r="H1" s="12"/>
      <c r="I1" s="12"/>
      <c r="J1" s="12"/>
      <c r="K1" s="12"/>
      <c r="L1" s="12"/>
      <c r="M1" s="12"/>
      <c r="N1" s="12"/>
      <c r="O1" s="12"/>
      <c r="P1" s="12"/>
      <c r="Q1" s="12"/>
      <c r="R1" s="12"/>
      <c r="S1" s="12"/>
      <c r="T1" s="12"/>
      <c r="U1" s="12"/>
    </row>
    <row r="2" ht="16.5" customHeight="1">
      <c r="A2" s="13" t="s">
        <v>26</v>
      </c>
      <c r="B2" s="14"/>
      <c r="C2" s="10"/>
      <c r="D2" s="11"/>
      <c r="E2" s="12"/>
      <c r="F2" s="12"/>
      <c r="G2" s="12"/>
      <c r="H2" s="12"/>
      <c r="I2" s="12"/>
      <c r="J2" s="12"/>
      <c r="K2" s="12"/>
      <c r="L2" s="12"/>
      <c r="M2" s="12"/>
      <c r="N2" s="12"/>
      <c r="O2" s="12"/>
      <c r="P2" s="12"/>
      <c r="Q2" s="12"/>
      <c r="R2" s="12"/>
      <c r="S2" s="12"/>
      <c r="T2" s="12"/>
      <c r="U2" s="12"/>
    </row>
    <row r="3" ht="16.5" customHeight="1">
      <c r="A3" s="15" t="s">
        <v>27</v>
      </c>
      <c r="B3" s="14"/>
      <c r="C3" s="10"/>
      <c r="D3" s="11"/>
      <c r="E3" s="12"/>
      <c r="F3" s="12"/>
      <c r="G3" s="12"/>
      <c r="H3" s="12"/>
      <c r="I3" s="12"/>
      <c r="J3" s="12"/>
      <c r="K3" s="12"/>
      <c r="L3" s="12"/>
      <c r="M3" s="12"/>
      <c r="N3" s="12"/>
      <c r="O3" s="12"/>
      <c r="P3" s="12"/>
      <c r="Q3" s="12"/>
      <c r="R3" s="12"/>
      <c r="S3" s="12"/>
      <c r="T3" s="12"/>
      <c r="U3" s="12"/>
    </row>
    <row r="4" ht="16.5" customHeight="1">
      <c r="A4" s="16"/>
      <c r="B4" s="14"/>
      <c r="C4" s="10"/>
      <c r="D4" s="11"/>
      <c r="E4" s="12"/>
      <c r="F4" s="12"/>
      <c r="G4" s="12"/>
      <c r="H4" s="12"/>
      <c r="I4" s="12"/>
      <c r="J4" s="12"/>
      <c r="K4" s="12"/>
      <c r="L4" s="12"/>
      <c r="M4" s="12"/>
      <c r="N4" s="12"/>
      <c r="O4" s="12"/>
      <c r="P4" s="12"/>
      <c r="Q4" s="12"/>
      <c r="R4" s="12"/>
      <c r="S4" s="12"/>
      <c r="T4" s="12"/>
      <c r="U4" s="12"/>
    </row>
    <row r="5" ht="16.5" customHeight="1">
      <c r="A5" s="10"/>
      <c r="B5" s="17"/>
      <c r="C5" s="10"/>
      <c r="D5" s="11"/>
      <c r="E5" s="12"/>
      <c r="F5" s="12"/>
      <c r="G5" s="12"/>
      <c r="H5" s="12"/>
      <c r="I5" s="12"/>
      <c r="J5" s="12"/>
      <c r="K5" s="12"/>
      <c r="L5" s="12"/>
      <c r="M5" s="12"/>
      <c r="N5" s="12"/>
      <c r="O5" s="12"/>
      <c r="P5" s="12"/>
      <c r="Q5" s="12"/>
      <c r="R5" s="12"/>
      <c r="S5" s="12"/>
      <c r="T5" s="12"/>
      <c r="U5" s="12"/>
    </row>
    <row r="6" ht="48.0" customHeight="1">
      <c r="A6" s="18" t="s">
        <v>28</v>
      </c>
      <c r="B6" s="18" t="s">
        <v>29</v>
      </c>
      <c r="C6" s="18" t="s">
        <v>30</v>
      </c>
      <c r="D6" s="19" t="s">
        <v>31</v>
      </c>
      <c r="E6" s="12"/>
      <c r="F6" s="12"/>
      <c r="G6" s="12"/>
      <c r="H6" s="12"/>
      <c r="I6" s="12"/>
      <c r="J6" s="12"/>
      <c r="K6" s="12"/>
      <c r="L6" s="12"/>
      <c r="M6" s="12"/>
      <c r="N6" s="12"/>
      <c r="O6" s="12"/>
      <c r="P6" s="12"/>
      <c r="Q6" s="12"/>
      <c r="R6" s="12"/>
      <c r="S6" s="12"/>
      <c r="T6" s="12"/>
      <c r="U6" s="12"/>
    </row>
    <row r="7" ht="16.5" customHeight="1">
      <c r="A7" s="20" t="s">
        <v>32</v>
      </c>
      <c r="B7" s="21"/>
      <c r="C7" s="21" t="s">
        <v>33</v>
      </c>
      <c r="D7" s="22" t="s">
        <v>34</v>
      </c>
      <c r="E7" s="12"/>
      <c r="F7" s="12"/>
      <c r="G7" s="12"/>
      <c r="H7" s="12"/>
      <c r="I7" s="12"/>
      <c r="J7" s="12"/>
      <c r="K7" s="12"/>
      <c r="L7" s="12"/>
      <c r="M7" s="12"/>
      <c r="N7" s="12"/>
      <c r="O7" s="12"/>
      <c r="P7" s="12"/>
      <c r="Q7" s="12"/>
      <c r="R7" s="12"/>
      <c r="S7" s="12"/>
      <c r="T7" s="12"/>
      <c r="U7" s="12"/>
    </row>
    <row r="8" ht="16.5" customHeight="1">
      <c r="A8" s="23" t="s">
        <v>35</v>
      </c>
      <c r="B8" s="24"/>
      <c r="C8" s="24" t="s">
        <v>33</v>
      </c>
      <c r="D8" s="25" t="s">
        <v>34</v>
      </c>
      <c r="E8" s="12"/>
      <c r="F8" s="12"/>
      <c r="G8" s="12"/>
      <c r="H8" s="12"/>
      <c r="I8" s="12"/>
      <c r="J8" s="12"/>
      <c r="K8" s="12"/>
      <c r="L8" s="12"/>
      <c r="M8" s="12"/>
      <c r="N8" s="12"/>
      <c r="O8" s="12"/>
      <c r="P8" s="12"/>
      <c r="Q8" s="12"/>
      <c r="R8" s="12"/>
      <c r="S8" s="12"/>
      <c r="T8" s="12"/>
      <c r="U8" s="12"/>
    </row>
    <row r="9" ht="16.5" customHeight="1">
      <c r="A9" s="20" t="s">
        <v>36</v>
      </c>
      <c r="B9" s="21"/>
      <c r="C9" s="21" t="s">
        <v>33</v>
      </c>
      <c r="D9" s="22" t="s">
        <v>34</v>
      </c>
      <c r="E9" s="12"/>
      <c r="F9" s="12"/>
      <c r="G9" s="12"/>
      <c r="H9" s="12"/>
      <c r="I9" s="12"/>
      <c r="J9" s="12"/>
      <c r="K9" s="12"/>
      <c r="L9" s="12"/>
      <c r="M9" s="12"/>
      <c r="N9" s="12"/>
      <c r="O9" s="12"/>
      <c r="P9" s="12"/>
      <c r="Q9" s="12"/>
      <c r="R9" s="12"/>
      <c r="S9" s="12"/>
      <c r="T9" s="12"/>
      <c r="U9" s="12"/>
    </row>
    <row r="10" ht="16.5" customHeight="1">
      <c r="A10" s="23" t="s">
        <v>37</v>
      </c>
      <c r="B10" s="24" t="s">
        <v>19</v>
      </c>
      <c r="C10" s="24" t="s">
        <v>17</v>
      </c>
      <c r="D10" s="25">
        <v>3314.2915090541146</v>
      </c>
      <c r="E10" s="12"/>
      <c r="F10" s="12"/>
      <c r="G10" s="12"/>
      <c r="H10" s="12"/>
      <c r="I10" s="12"/>
      <c r="J10" s="12"/>
      <c r="K10" s="12"/>
      <c r="L10" s="12"/>
      <c r="M10" s="12"/>
      <c r="N10" s="12"/>
      <c r="O10" s="12"/>
      <c r="P10" s="12"/>
      <c r="Q10" s="12"/>
      <c r="R10" s="12"/>
      <c r="S10" s="12"/>
      <c r="T10" s="12"/>
      <c r="U10" s="12"/>
    </row>
    <row r="11" ht="16.5" customHeight="1">
      <c r="A11" s="20" t="s">
        <v>38</v>
      </c>
      <c r="B11" s="21" t="s">
        <v>19</v>
      </c>
      <c r="C11" s="21" t="s">
        <v>17</v>
      </c>
      <c r="D11" s="22">
        <v>3314.2915090541146</v>
      </c>
      <c r="E11" s="12"/>
      <c r="F11" s="12"/>
      <c r="G11" s="12"/>
      <c r="H11" s="12"/>
      <c r="I11" s="12"/>
      <c r="J11" s="12"/>
      <c r="K11" s="12"/>
      <c r="L11" s="12"/>
      <c r="M11" s="12"/>
      <c r="N11" s="12"/>
      <c r="O11" s="12"/>
      <c r="P11" s="12"/>
      <c r="Q11" s="12"/>
      <c r="R11" s="12"/>
      <c r="S11" s="12"/>
      <c r="T11" s="12"/>
      <c r="U11" s="12"/>
    </row>
    <row r="12" ht="16.5" customHeight="1">
      <c r="A12" s="23" t="s">
        <v>39</v>
      </c>
      <c r="B12" s="24" t="s">
        <v>19</v>
      </c>
      <c r="C12" s="24" t="s">
        <v>17</v>
      </c>
      <c r="D12" s="25">
        <v>3314.2915090541146</v>
      </c>
      <c r="E12" s="12"/>
      <c r="F12" s="12"/>
      <c r="G12" s="12"/>
      <c r="H12" s="12"/>
      <c r="I12" s="12"/>
      <c r="J12" s="12"/>
      <c r="K12" s="12"/>
      <c r="L12" s="12"/>
      <c r="M12" s="12"/>
      <c r="N12" s="12"/>
      <c r="O12" s="12"/>
      <c r="P12" s="12"/>
      <c r="Q12" s="12"/>
      <c r="R12" s="12"/>
      <c r="S12" s="12"/>
      <c r="T12" s="12"/>
      <c r="U12" s="12"/>
    </row>
    <row r="13" ht="16.5" customHeight="1">
      <c r="A13" s="20" t="s">
        <v>40</v>
      </c>
      <c r="B13" s="21" t="s">
        <v>19</v>
      </c>
      <c r="C13" s="21" t="s">
        <v>17</v>
      </c>
      <c r="D13" s="22">
        <v>3314.2915090541146</v>
      </c>
      <c r="E13" s="12"/>
      <c r="F13" s="12"/>
      <c r="G13" s="12"/>
      <c r="H13" s="12"/>
      <c r="I13" s="12"/>
      <c r="J13" s="12"/>
      <c r="K13" s="12"/>
      <c r="L13" s="12"/>
      <c r="M13" s="12"/>
      <c r="N13" s="12"/>
      <c r="O13" s="12"/>
      <c r="P13" s="12"/>
      <c r="Q13" s="12"/>
      <c r="R13" s="12"/>
      <c r="S13" s="12"/>
      <c r="T13" s="12"/>
      <c r="U13" s="12"/>
    </row>
    <row r="14" ht="16.5" customHeight="1">
      <c r="A14" s="23" t="s">
        <v>41</v>
      </c>
      <c r="B14" s="24" t="s">
        <v>19</v>
      </c>
      <c r="C14" s="24" t="s">
        <v>42</v>
      </c>
      <c r="D14" s="25">
        <v>3162.1509792759725</v>
      </c>
      <c r="E14" s="12"/>
      <c r="F14" s="12"/>
      <c r="G14" s="12"/>
      <c r="H14" s="12"/>
      <c r="I14" s="12"/>
      <c r="J14" s="12"/>
      <c r="K14" s="12"/>
      <c r="L14" s="12"/>
      <c r="M14" s="12"/>
      <c r="N14" s="12"/>
      <c r="O14" s="12"/>
      <c r="P14" s="12"/>
      <c r="Q14" s="12"/>
      <c r="R14" s="12"/>
      <c r="S14" s="12"/>
      <c r="T14" s="12"/>
      <c r="U14" s="12"/>
    </row>
    <row r="15" ht="16.5" customHeight="1">
      <c r="A15" s="20" t="s">
        <v>43</v>
      </c>
      <c r="B15" s="21" t="s">
        <v>19</v>
      </c>
      <c r="C15" s="21" t="s">
        <v>42</v>
      </c>
      <c r="D15" s="22">
        <v>3012.9985739546846</v>
      </c>
      <c r="E15" s="12"/>
      <c r="F15" s="12"/>
      <c r="G15" s="12"/>
      <c r="H15" s="12"/>
      <c r="I15" s="12"/>
      <c r="J15" s="12"/>
      <c r="K15" s="12"/>
      <c r="L15" s="12"/>
      <c r="M15" s="12"/>
      <c r="N15" s="12"/>
      <c r="O15" s="12"/>
      <c r="P15" s="12"/>
      <c r="Q15" s="12"/>
      <c r="R15" s="12"/>
      <c r="S15" s="12"/>
      <c r="T15" s="12"/>
      <c r="U15" s="12"/>
    </row>
    <row r="16" ht="16.5" customHeight="1">
      <c r="A16" s="23" t="s">
        <v>44</v>
      </c>
      <c r="B16" s="24" t="s">
        <v>19</v>
      </c>
      <c r="C16" s="24" t="s">
        <v>42</v>
      </c>
      <c r="D16" s="25">
        <v>3012.9985739546846</v>
      </c>
      <c r="E16" s="12"/>
      <c r="F16" s="12"/>
      <c r="G16" s="12"/>
      <c r="H16" s="12"/>
      <c r="I16" s="12"/>
      <c r="J16" s="12"/>
      <c r="K16" s="12"/>
      <c r="L16" s="12"/>
      <c r="M16" s="12"/>
      <c r="N16" s="12"/>
      <c r="O16" s="12"/>
      <c r="P16" s="12"/>
      <c r="Q16" s="12"/>
      <c r="R16" s="12"/>
      <c r="S16" s="12"/>
      <c r="T16" s="12"/>
      <c r="U16" s="12"/>
    </row>
    <row r="17" ht="16.5" customHeight="1">
      <c r="A17" s="20" t="s">
        <v>45</v>
      </c>
      <c r="B17" s="21" t="s">
        <v>19</v>
      </c>
      <c r="C17" s="21" t="s">
        <v>42</v>
      </c>
      <c r="D17" s="22">
        <v>2892.469862754848</v>
      </c>
      <c r="E17" s="12"/>
      <c r="F17" s="12"/>
      <c r="G17" s="12"/>
      <c r="H17" s="12"/>
      <c r="I17" s="12"/>
      <c r="J17" s="12"/>
      <c r="K17" s="12"/>
      <c r="L17" s="12"/>
      <c r="M17" s="12"/>
      <c r="N17" s="12"/>
      <c r="O17" s="12"/>
      <c r="P17" s="12"/>
      <c r="Q17" s="12"/>
      <c r="R17" s="12"/>
      <c r="S17" s="12"/>
      <c r="T17" s="12"/>
      <c r="U17" s="12"/>
    </row>
    <row r="18" ht="16.5" customHeight="1">
      <c r="A18" s="23" t="s">
        <v>46</v>
      </c>
      <c r="B18" s="24" t="s">
        <v>19</v>
      </c>
      <c r="C18" s="24" t="s">
        <v>42</v>
      </c>
      <c r="D18" s="25">
        <v>2892.469862754848</v>
      </c>
      <c r="E18" s="12"/>
      <c r="F18" s="12"/>
      <c r="G18" s="12"/>
      <c r="H18" s="12"/>
      <c r="I18" s="12"/>
      <c r="J18" s="12"/>
      <c r="K18" s="12"/>
      <c r="L18" s="12"/>
      <c r="M18" s="12"/>
      <c r="N18" s="12"/>
      <c r="O18" s="12"/>
      <c r="P18" s="12"/>
      <c r="Q18" s="12"/>
      <c r="R18" s="12"/>
      <c r="S18" s="12"/>
      <c r="T18" s="12"/>
      <c r="U18" s="12"/>
    </row>
    <row r="19" ht="16.5" customHeight="1">
      <c r="A19" s="20" t="s">
        <v>47</v>
      </c>
      <c r="B19" s="21" t="s">
        <v>19</v>
      </c>
      <c r="C19" s="21" t="s">
        <v>42</v>
      </c>
      <c r="D19" s="22">
        <v>2892.469862754848</v>
      </c>
      <c r="E19" s="12"/>
      <c r="F19" s="12"/>
      <c r="G19" s="12"/>
      <c r="H19" s="12"/>
      <c r="I19" s="12"/>
      <c r="J19" s="12"/>
      <c r="K19" s="12"/>
      <c r="L19" s="12"/>
      <c r="M19" s="12"/>
      <c r="N19" s="12"/>
      <c r="O19" s="12"/>
      <c r="P19" s="12"/>
      <c r="Q19" s="12"/>
      <c r="R19" s="12"/>
      <c r="S19" s="12"/>
      <c r="T19" s="12"/>
      <c r="U19" s="12"/>
    </row>
    <row r="20" ht="16.5" customHeight="1">
      <c r="A20" s="23" t="s">
        <v>48</v>
      </c>
      <c r="B20" s="24" t="s">
        <v>19</v>
      </c>
      <c r="C20" s="24" t="s">
        <v>42</v>
      </c>
      <c r="D20" s="25">
        <v>2892.469862754848</v>
      </c>
      <c r="E20" s="12"/>
      <c r="F20" s="12"/>
      <c r="G20" s="12"/>
      <c r="H20" s="12"/>
      <c r="I20" s="12"/>
      <c r="J20" s="12"/>
      <c r="K20" s="12"/>
      <c r="L20" s="12"/>
      <c r="M20" s="12"/>
      <c r="N20" s="12"/>
      <c r="O20" s="12"/>
      <c r="P20" s="12"/>
      <c r="Q20" s="12"/>
      <c r="R20" s="12"/>
      <c r="S20" s="12"/>
      <c r="T20" s="12"/>
      <c r="U20" s="12"/>
    </row>
    <row r="21" ht="16.5" customHeight="1">
      <c r="A21" s="20" t="s">
        <v>49</v>
      </c>
      <c r="B21" s="21" t="s">
        <v>19</v>
      </c>
      <c r="C21" s="21" t="s">
        <v>42</v>
      </c>
      <c r="D21" s="22">
        <v>2892.469862754848</v>
      </c>
      <c r="E21" s="12"/>
      <c r="F21" s="12"/>
      <c r="G21" s="12"/>
      <c r="H21" s="12"/>
      <c r="I21" s="12"/>
      <c r="J21" s="12"/>
      <c r="K21" s="12"/>
      <c r="L21" s="12"/>
      <c r="M21" s="12"/>
      <c r="N21" s="12"/>
      <c r="O21" s="12"/>
      <c r="P21" s="12"/>
      <c r="Q21" s="12"/>
      <c r="R21" s="12"/>
      <c r="S21" s="12"/>
      <c r="T21" s="12"/>
      <c r="U21" s="12"/>
    </row>
    <row r="22" ht="15.0" customHeight="1">
      <c r="A22" s="23" t="s">
        <v>50</v>
      </c>
      <c r="B22" s="24" t="s">
        <v>19</v>
      </c>
      <c r="C22" s="24" t="s">
        <v>42</v>
      </c>
      <c r="D22" s="25">
        <v>2892.469862754848</v>
      </c>
      <c r="E22" s="12"/>
      <c r="F22" s="12"/>
      <c r="G22" s="12"/>
      <c r="H22" s="12"/>
      <c r="I22" s="12"/>
      <c r="J22" s="12"/>
      <c r="K22" s="12"/>
      <c r="L22" s="12"/>
      <c r="M22" s="12"/>
      <c r="N22" s="12"/>
      <c r="O22" s="12"/>
      <c r="P22" s="12"/>
      <c r="Q22" s="12"/>
      <c r="R22" s="12"/>
      <c r="S22" s="12"/>
      <c r="T22" s="12"/>
      <c r="U22" s="12"/>
    </row>
    <row r="23" ht="16.5" customHeight="1">
      <c r="A23" s="20" t="s">
        <v>51</v>
      </c>
      <c r="B23" s="21" t="s">
        <v>19</v>
      </c>
      <c r="C23" s="21" t="s">
        <v>42</v>
      </c>
      <c r="D23" s="22">
        <v>2892.469862754848</v>
      </c>
      <c r="E23" s="12"/>
      <c r="F23" s="12"/>
      <c r="G23" s="12"/>
      <c r="H23" s="12"/>
      <c r="I23" s="12"/>
      <c r="J23" s="12"/>
      <c r="K23" s="12"/>
      <c r="L23" s="12"/>
      <c r="M23" s="12"/>
      <c r="N23" s="12"/>
      <c r="O23" s="12"/>
      <c r="P23" s="12"/>
      <c r="Q23" s="12"/>
      <c r="R23" s="12"/>
      <c r="S23" s="12"/>
      <c r="T23" s="12"/>
      <c r="U23" s="12"/>
    </row>
    <row r="24" ht="16.5" customHeight="1">
      <c r="A24" s="23" t="s">
        <v>52</v>
      </c>
      <c r="B24" s="24" t="s">
        <v>19</v>
      </c>
      <c r="C24" s="24" t="s">
        <v>42</v>
      </c>
      <c r="D24" s="25">
        <v>2892.469862754848</v>
      </c>
      <c r="E24" s="12"/>
      <c r="F24" s="12"/>
      <c r="G24" s="12"/>
      <c r="H24" s="12"/>
      <c r="I24" s="12"/>
      <c r="J24" s="12"/>
      <c r="K24" s="12"/>
      <c r="L24" s="12"/>
      <c r="M24" s="12"/>
      <c r="N24" s="12"/>
      <c r="O24" s="12"/>
      <c r="P24" s="12"/>
      <c r="Q24" s="12"/>
      <c r="R24" s="12"/>
      <c r="S24" s="12"/>
      <c r="T24" s="12"/>
      <c r="U24" s="12"/>
    </row>
    <row r="25" ht="16.5" customHeight="1">
      <c r="A25" s="20" t="s">
        <v>53</v>
      </c>
      <c r="B25" s="21" t="s">
        <v>19</v>
      </c>
      <c r="C25" s="21" t="s">
        <v>42</v>
      </c>
      <c r="D25" s="22">
        <v>2892.469862754848</v>
      </c>
      <c r="E25" s="12"/>
      <c r="F25" s="12"/>
      <c r="G25" s="12"/>
      <c r="H25" s="12"/>
      <c r="I25" s="12"/>
      <c r="J25" s="12"/>
      <c r="K25" s="12"/>
      <c r="L25" s="12"/>
      <c r="M25" s="12"/>
      <c r="N25" s="12"/>
      <c r="O25" s="12"/>
      <c r="P25" s="12"/>
      <c r="Q25" s="12"/>
      <c r="R25" s="12"/>
      <c r="S25" s="12"/>
      <c r="T25" s="12"/>
      <c r="U25" s="12"/>
    </row>
    <row r="26" ht="16.5" customHeight="1">
      <c r="A26" s="23" t="s">
        <v>54</v>
      </c>
      <c r="B26" s="24" t="s">
        <v>19</v>
      </c>
      <c r="C26" s="24" t="s">
        <v>55</v>
      </c>
      <c r="D26" s="25">
        <v>2651.435514675303</v>
      </c>
      <c r="E26" s="12"/>
      <c r="F26" s="12"/>
      <c r="G26" s="12"/>
      <c r="H26" s="12"/>
      <c r="I26" s="12"/>
      <c r="J26" s="12"/>
      <c r="K26" s="12"/>
      <c r="L26" s="12"/>
      <c r="M26" s="12"/>
      <c r="N26" s="12"/>
      <c r="O26" s="12"/>
      <c r="P26" s="12"/>
      <c r="Q26" s="12"/>
      <c r="R26" s="12"/>
      <c r="S26" s="12"/>
      <c r="T26" s="12"/>
      <c r="U26" s="12"/>
    </row>
    <row r="27" ht="16.5" customHeight="1">
      <c r="A27" s="20" t="s">
        <v>56</v>
      </c>
      <c r="B27" s="21" t="s">
        <v>19</v>
      </c>
      <c r="C27" s="21" t="s">
        <v>55</v>
      </c>
      <c r="D27" s="22">
        <v>2530.9183406355332</v>
      </c>
      <c r="E27" s="12"/>
      <c r="F27" s="12"/>
      <c r="G27" s="12"/>
      <c r="H27" s="12"/>
      <c r="I27" s="12"/>
      <c r="J27" s="12"/>
      <c r="K27" s="12"/>
      <c r="L27" s="12"/>
      <c r="M27" s="12"/>
      <c r="N27" s="12"/>
      <c r="O27" s="12"/>
      <c r="P27" s="12"/>
      <c r="Q27" s="12"/>
      <c r="R27" s="12"/>
      <c r="S27" s="12"/>
      <c r="T27" s="12"/>
      <c r="U27" s="12"/>
    </row>
    <row r="28" ht="16.5" customHeight="1">
      <c r="A28" s="23" t="s">
        <v>57</v>
      </c>
      <c r="B28" s="24" t="s">
        <v>19</v>
      </c>
      <c r="C28" s="24" t="s">
        <v>55</v>
      </c>
      <c r="D28" s="25">
        <v>2530.9183406355332</v>
      </c>
      <c r="E28" s="12"/>
      <c r="F28" s="12"/>
      <c r="G28" s="12"/>
      <c r="H28" s="12"/>
      <c r="I28" s="12"/>
      <c r="J28" s="12"/>
      <c r="K28" s="12"/>
      <c r="L28" s="12"/>
      <c r="M28" s="12"/>
      <c r="N28" s="12"/>
      <c r="O28" s="12"/>
      <c r="P28" s="12"/>
      <c r="Q28" s="12"/>
      <c r="R28" s="12"/>
      <c r="S28" s="12"/>
      <c r="T28" s="12"/>
      <c r="U28" s="12"/>
    </row>
    <row r="29" ht="16.5" customHeight="1">
      <c r="A29" s="20" t="s">
        <v>58</v>
      </c>
      <c r="B29" s="21" t="s">
        <v>19</v>
      </c>
      <c r="C29" s="21" t="s">
        <v>55</v>
      </c>
      <c r="D29" s="22">
        <v>2530.9183406355332</v>
      </c>
      <c r="E29" s="12"/>
      <c r="F29" s="12"/>
      <c r="G29" s="12"/>
      <c r="H29" s="12"/>
      <c r="I29" s="12"/>
      <c r="J29" s="12"/>
      <c r="K29" s="12"/>
      <c r="L29" s="12"/>
      <c r="M29" s="12"/>
      <c r="N29" s="12"/>
      <c r="O29" s="12"/>
      <c r="P29" s="12"/>
      <c r="Q29" s="12"/>
      <c r="R29" s="12"/>
      <c r="S29" s="12"/>
      <c r="T29" s="12"/>
      <c r="U29" s="12"/>
    </row>
    <row r="30" ht="16.5" customHeight="1">
      <c r="A30" s="23" t="s">
        <v>59</v>
      </c>
      <c r="B30" s="24" t="s">
        <v>19</v>
      </c>
      <c r="C30" s="24" t="s">
        <v>55</v>
      </c>
      <c r="D30" s="25">
        <v>2530.9183406355332</v>
      </c>
      <c r="E30" s="12"/>
      <c r="F30" s="12"/>
      <c r="G30" s="12"/>
      <c r="H30" s="12"/>
      <c r="I30" s="12"/>
      <c r="J30" s="12"/>
      <c r="K30" s="12"/>
      <c r="L30" s="12"/>
      <c r="M30" s="12"/>
      <c r="N30" s="12"/>
      <c r="O30" s="12"/>
      <c r="P30" s="12"/>
      <c r="Q30" s="12"/>
      <c r="R30" s="12"/>
      <c r="S30" s="12"/>
      <c r="T30" s="12"/>
      <c r="U30" s="12"/>
    </row>
    <row r="31" ht="16.5" customHeight="1">
      <c r="A31" s="20" t="s">
        <v>60</v>
      </c>
      <c r="B31" s="21" t="s">
        <v>19</v>
      </c>
      <c r="C31" s="21" t="s">
        <v>55</v>
      </c>
      <c r="D31" s="22">
        <v>2530.9183406355332</v>
      </c>
      <c r="E31" s="12"/>
      <c r="F31" s="12"/>
      <c r="G31" s="12"/>
      <c r="H31" s="12"/>
      <c r="I31" s="12"/>
      <c r="J31" s="12"/>
      <c r="K31" s="12"/>
      <c r="L31" s="12"/>
      <c r="M31" s="12"/>
      <c r="N31" s="12"/>
      <c r="O31" s="12"/>
      <c r="P31" s="12"/>
      <c r="Q31" s="12"/>
      <c r="R31" s="12"/>
      <c r="S31" s="12"/>
      <c r="T31" s="12"/>
      <c r="U31" s="12"/>
    </row>
    <row r="32" ht="16.5" customHeight="1">
      <c r="A32" s="23" t="s">
        <v>61</v>
      </c>
      <c r="B32" s="24" t="s">
        <v>19</v>
      </c>
      <c r="C32" s="24" t="s">
        <v>55</v>
      </c>
      <c r="D32" s="25">
        <v>2410.4011665957614</v>
      </c>
      <c r="E32" s="12"/>
      <c r="F32" s="12"/>
      <c r="G32" s="12"/>
      <c r="H32" s="12"/>
      <c r="I32" s="12"/>
      <c r="J32" s="12"/>
      <c r="K32" s="12"/>
      <c r="L32" s="12"/>
      <c r="M32" s="12"/>
      <c r="N32" s="12"/>
      <c r="O32" s="12"/>
      <c r="P32" s="12"/>
      <c r="Q32" s="12"/>
      <c r="R32" s="12"/>
      <c r="S32" s="12"/>
      <c r="T32" s="12"/>
      <c r="U32" s="12"/>
    </row>
    <row r="33" ht="16.5" customHeight="1">
      <c r="A33" s="20" t="s">
        <v>62</v>
      </c>
      <c r="B33" s="21" t="s">
        <v>19</v>
      </c>
      <c r="C33" s="21" t="s">
        <v>55</v>
      </c>
      <c r="D33" s="22">
        <v>2410.4011665957614</v>
      </c>
      <c r="E33" s="12"/>
      <c r="F33" s="12"/>
      <c r="G33" s="12"/>
      <c r="H33" s="12"/>
      <c r="I33" s="12"/>
      <c r="J33" s="12"/>
      <c r="K33" s="12"/>
      <c r="L33" s="12"/>
      <c r="M33" s="12"/>
      <c r="N33" s="12"/>
      <c r="O33" s="12"/>
      <c r="P33" s="12"/>
      <c r="Q33" s="12"/>
      <c r="R33" s="12"/>
      <c r="S33" s="12"/>
      <c r="T33" s="12"/>
      <c r="U33" s="12"/>
    </row>
    <row r="34" ht="16.5" customHeight="1">
      <c r="A34" s="23" t="s">
        <v>63</v>
      </c>
      <c r="B34" s="24" t="s">
        <v>19</v>
      </c>
      <c r="C34" s="24" t="s">
        <v>55</v>
      </c>
      <c r="D34" s="25">
        <v>2410.4011665957614</v>
      </c>
      <c r="E34" s="12"/>
      <c r="F34" s="12"/>
      <c r="G34" s="12"/>
      <c r="H34" s="12"/>
      <c r="I34" s="12"/>
      <c r="J34" s="12"/>
      <c r="K34" s="12"/>
      <c r="L34" s="12"/>
      <c r="M34" s="12"/>
      <c r="N34" s="12"/>
      <c r="O34" s="12"/>
      <c r="P34" s="12"/>
      <c r="Q34" s="12"/>
      <c r="R34" s="12"/>
      <c r="S34" s="12"/>
      <c r="T34" s="12"/>
      <c r="U34" s="12"/>
    </row>
    <row r="35" ht="16.5" customHeight="1">
      <c r="A35" s="20" t="s">
        <v>64</v>
      </c>
      <c r="B35" s="21" t="s">
        <v>21</v>
      </c>
      <c r="C35" s="21" t="s">
        <v>55</v>
      </c>
      <c r="D35" s="22">
        <v>2410.4011665957614</v>
      </c>
      <c r="E35" s="12"/>
      <c r="F35" s="12"/>
      <c r="G35" s="12"/>
      <c r="H35" s="12"/>
      <c r="I35" s="12"/>
      <c r="J35" s="12"/>
      <c r="K35" s="12"/>
      <c r="L35" s="12"/>
      <c r="M35" s="12"/>
      <c r="N35" s="12"/>
      <c r="O35" s="12"/>
      <c r="P35" s="12"/>
      <c r="Q35" s="12"/>
      <c r="R35" s="12"/>
      <c r="S35" s="12"/>
      <c r="T35" s="12"/>
      <c r="U35" s="12"/>
    </row>
    <row r="36" ht="16.5" customHeight="1">
      <c r="A36" s="23" t="s">
        <v>65</v>
      </c>
      <c r="B36" s="24" t="s">
        <v>19</v>
      </c>
      <c r="C36" s="24" t="s">
        <v>55</v>
      </c>
      <c r="D36" s="25">
        <v>2339.7360611971762</v>
      </c>
      <c r="E36" s="12"/>
      <c r="F36" s="12"/>
      <c r="G36" s="12"/>
      <c r="H36" s="12"/>
      <c r="I36" s="12"/>
      <c r="J36" s="12"/>
      <c r="K36" s="12"/>
      <c r="L36" s="12"/>
      <c r="M36" s="12"/>
      <c r="N36" s="12"/>
      <c r="O36" s="12"/>
      <c r="P36" s="12"/>
      <c r="Q36" s="12"/>
      <c r="R36" s="12"/>
      <c r="S36" s="12"/>
      <c r="T36" s="12"/>
      <c r="U36" s="12"/>
    </row>
    <row r="37" ht="16.5" customHeight="1">
      <c r="A37" s="20" t="s">
        <v>66</v>
      </c>
      <c r="B37" s="21" t="s">
        <v>19</v>
      </c>
      <c r="C37" s="21" t="s">
        <v>55</v>
      </c>
      <c r="D37" s="22">
        <v>2289.8724553959246</v>
      </c>
      <c r="E37" s="12"/>
      <c r="F37" s="12"/>
      <c r="G37" s="12"/>
      <c r="H37" s="12"/>
      <c r="I37" s="12"/>
      <c r="J37" s="12"/>
      <c r="K37" s="12"/>
      <c r="L37" s="12"/>
      <c r="M37" s="12"/>
      <c r="N37" s="12"/>
      <c r="O37" s="12"/>
      <c r="P37" s="12"/>
      <c r="Q37" s="12"/>
      <c r="R37" s="12"/>
      <c r="S37" s="12"/>
      <c r="T37" s="12"/>
      <c r="U37" s="12"/>
    </row>
    <row r="38" ht="16.5" customHeight="1">
      <c r="A38" s="23" t="s">
        <v>67</v>
      </c>
      <c r="B38" s="24" t="s">
        <v>19</v>
      </c>
      <c r="C38" s="24" t="s">
        <v>55</v>
      </c>
      <c r="D38" s="25">
        <v>2289.8724553959246</v>
      </c>
      <c r="E38" s="12"/>
      <c r="F38" s="12"/>
      <c r="G38" s="12"/>
      <c r="H38" s="12"/>
      <c r="I38" s="12"/>
      <c r="J38" s="12"/>
      <c r="K38" s="12"/>
      <c r="L38" s="12"/>
      <c r="M38" s="12"/>
      <c r="N38" s="12"/>
      <c r="O38" s="12"/>
      <c r="P38" s="12"/>
      <c r="Q38" s="12"/>
      <c r="R38" s="12"/>
      <c r="S38" s="12"/>
      <c r="T38" s="12"/>
      <c r="U38" s="12"/>
    </row>
    <row r="39" ht="16.5" customHeight="1">
      <c r="A39" s="20" t="s">
        <v>68</v>
      </c>
      <c r="B39" s="21" t="s">
        <v>19</v>
      </c>
      <c r="C39" s="21" t="s">
        <v>55</v>
      </c>
      <c r="D39" s="22">
        <v>2289.8724553959246</v>
      </c>
      <c r="E39" s="12"/>
      <c r="F39" s="12"/>
      <c r="G39" s="12"/>
      <c r="H39" s="12"/>
      <c r="I39" s="12"/>
      <c r="J39" s="12"/>
      <c r="K39" s="12"/>
      <c r="L39" s="12"/>
      <c r="M39" s="12"/>
      <c r="N39" s="12"/>
      <c r="O39" s="12"/>
      <c r="P39" s="12"/>
      <c r="Q39" s="12"/>
      <c r="R39" s="12"/>
      <c r="S39" s="12"/>
      <c r="T39" s="12"/>
      <c r="U39" s="12"/>
    </row>
    <row r="40" ht="16.5" customHeight="1">
      <c r="A40" s="23" t="s">
        <v>69</v>
      </c>
      <c r="B40" s="24" t="s">
        <v>19</v>
      </c>
      <c r="C40" s="24" t="s">
        <v>55</v>
      </c>
      <c r="D40" s="25">
        <v>2171.6627133691677</v>
      </c>
      <c r="E40" s="12"/>
      <c r="F40" s="12"/>
      <c r="G40" s="12"/>
      <c r="H40" s="12"/>
      <c r="I40" s="12"/>
      <c r="J40" s="12"/>
      <c r="K40" s="12"/>
      <c r="L40" s="12"/>
      <c r="M40" s="12"/>
      <c r="N40" s="12"/>
      <c r="O40" s="12"/>
      <c r="P40" s="12"/>
      <c r="Q40" s="12"/>
      <c r="R40" s="12"/>
      <c r="S40" s="12"/>
      <c r="T40" s="12"/>
      <c r="U40" s="12"/>
    </row>
    <row r="41" ht="16.5" customHeight="1">
      <c r="A41" s="20" t="s">
        <v>70</v>
      </c>
      <c r="B41" s="21" t="s">
        <v>19</v>
      </c>
      <c r="C41" s="21" t="s">
        <v>71</v>
      </c>
      <c r="D41" s="22">
        <v>2169.3552813561523</v>
      </c>
      <c r="E41" s="12"/>
      <c r="F41" s="12"/>
      <c r="G41" s="12"/>
      <c r="H41" s="12"/>
      <c r="I41" s="12"/>
      <c r="J41" s="12"/>
      <c r="K41" s="12"/>
      <c r="L41" s="12"/>
      <c r="M41" s="12"/>
      <c r="N41" s="12"/>
      <c r="O41" s="12"/>
      <c r="P41" s="12"/>
      <c r="Q41" s="12"/>
      <c r="R41" s="12"/>
      <c r="S41" s="12"/>
      <c r="T41" s="12"/>
      <c r="U41" s="12"/>
    </row>
    <row r="42" ht="16.5" customHeight="1">
      <c r="A42" s="23" t="s">
        <v>72</v>
      </c>
      <c r="B42" s="24" t="s">
        <v>19</v>
      </c>
      <c r="C42" s="24" t="s">
        <v>71</v>
      </c>
      <c r="D42" s="25">
        <v>2169.3552813561523</v>
      </c>
      <c r="E42" s="12"/>
      <c r="F42" s="12"/>
      <c r="G42" s="12"/>
      <c r="H42" s="12"/>
      <c r="I42" s="12"/>
      <c r="J42" s="12"/>
      <c r="K42" s="12"/>
      <c r="L42" s="12"/>
      <c r="M42" s="12"/>
      <c r="N42" s="12"/>
      <c r="O42" s="12"/>
      <c r="P42" s="12"/>
      <c r="Q42" s="12"/>
      <c r="R42" s="12"/>
      <c r="S42" s="12"/>
      <c r="T42" s="12"/>
      <c r="U42" s="12"/>
    </row>
    <row r="43" ht="16.5" customHeight="1">
      <c r="A43" s="20" t="s">
        <v>73</v>
      </c>
      <c r="B43" s="21" t="s">
        <v>19</v>
      </c>
      <c r="C43" s="21" t="s">
        <v>71</v>
      </c>
      <c r="D43" s="22">
        <v>2048.8381073163805</v>
      </c>
      <c r="E43" s="12"/>
      <c r="F43" s="12"/>
      <c r="G43" s="12"/>
      <c r="H43" s="12"/>
      <c r="I43" s="12"/>
      <c r="J43" s="12"/>
      <c r="K43" s="12"/>
      <c r="L43" s="12"/>
      <c r="M43" s="12"/>
      <c r="N43" s="12"/>
      <c r="O43" s="12"/>
      <c r="P43" s="12"/>
      <c r="Q43" s="12"/>
      <c r="R43" s="12"/>
      <c r="S43" s="12"/>
      <c r="T43" s="12"/>
      <c r="U43" s="12"/>
    </row>
    <row r="44" ht="16.5" customHeight="1">
      <c r="A44" s="23" t="s">
        <v>74</v>
      </c>
      <c r="B44" s="24" t="s">
        <v>19</v>
      </c>
      <c r="C44" s="24" t="s">
        <v>71</v>
      </c>
      <c r="D44" s="25">
        <v>2048.8381073163805</v>
      </c>
      <c r="E44" s="12"/>
      <c r="F44" s="12"/>
      <c r="G44" s="12"/>
      <c r="H44" s="12"/>
      <c r="I44" s="12"/>
      <c r="J44" s="12"/>
      <c r="K44" s="12"/>
      <c r="L44" s="12"/>
      <c r="M44" s="12"/>
      <c r="N44" s="12"/>
      <c r="O44" s="12"/>
      <c r="P44" s="12"/>
      <c r="Q44" s="12"/>
      <c r="R44" s="12"/>
      <c r="S44" s="12"/>
      <c r="T44" s="12"/>
      <c r="U44" s="12"/>
    </row>
    <row r="45" ht="16.5" customHeight="1">
      <c r="A45" s="20" t="s">
        <v>75</v>
      </c>
      <c r="B45" s="21" t="s">
        <v>19</v>
      </c>
      <c r="C45" s="21" t="s">
        <v>71</v>
      </c>
      <c r="D45" s="22">
        <v>2048.8381073163805</v>
      </c>
      <c r="E45" s="12"/>
      <c r="F45" s="12"/>
      <c r="G45" s="12"/>
      <c r="H45" s="12"/>
      <c r="I45" s="12"/>
      <c r="J45" s="12"/>
      <c r="K45" s="12"/>
      <c r="L45" s="12"/>
      <c r="M45" s="12"/>
      <c r="N45" s="12"/>
      <c r="O45" s="12"/>
      <c r="P45" s="12"/>
      <c r="Q45" s="12"/>
      <c r="R45" s="12"/>
      <c r="S45" s="12"/>
      <c r="T45" s="12"/>
      <c r="U45" s="12"/>
    </row>
    <row r="46" ht="16.5" customHeight="1">
      <c r="A46" s="23" t="s">
        <v>76</v>
      </c>
      <c r="B46" s="24" t="s">
        <v>19</v>
      </c>
      <c r="C46" s="24" t="s">
        <v>71</v>
      </c>
      <c r="D46" s="25">
        <v>2048.8381073163805</v>
      </c>
      <c r="E46" s="12"/>
      <c r="F46" s="12"/>
      <c r="G46" s="12"/>
      <c r="H46" s="12"/>
      <c r="I46" s="12"/>
      <c r="J46" s="12"/>
      <c r="K46" s="12"/>
      <c r="L46" s="12"/>
      <c r="M46" s="12"/>
      <c r="N46" s="12"/>
      <c r="O46" s="12"/>
      <c r="P46" s="12"/>
      <c r="Q46" s="12"/>
      <c r="R46" s="12"/>
      <c r="S46" s="12"/>
      <c r="T46" s="12"/>
      <c r="U46" s="12"/>
    </row>
    <row r="47" ht="16.5" customHeight="1">
      <c r="A47" s="20" t="s">
        <v>77</v>
      </c>
      <c r="B47" s="21" t="s">
        <v>19</v>
      </c>
      <c r="C47" s="21" t="s">
        <v>71</v>
      </c>
      <c r="D47" s="22">
        <v>2048.8381073163805</v>
      </c>
      <c r="E47" s="12"/>
      <c r="F47" s="12"/>
      <c r="G47" s="12"/>
      <c r="H47" s="12"/>
      <c r="I47" s="12"/>
      <c r="J47" s="12"/>
      <c r="K47" s="12"/>
      <c r="L47" s="12"/>
      <c r="M47" s="12"/>
      <c r="N47" s="12"/>
      <c r="O47" s="12"/>
      <c r="P47" s="12"/>
      <c r="Q47" s="12"/>
      <c r="R47" s="12"/>
      <c r="S47" s="12"/>
      <c r="T47" s="12"/>
      <c r="U47" s="12"/>
    </row>
    <row r="48" ht="16.5" customHeight="1">
      <c r="A48" s="23" t="s">
        <v>78</v>
      </c>
      <c r="B48" s="24" t="s">
        <v>19</v>
      </c>
      <c r="C48" s="24" t="s">
        <v>71</v>
      </c>
      <c r="D48" s="25">
        <v>2028.5557799219791</v>
      </c>
      <c r="E48" s="12"/>
      <c r="F48" s="12"/>
      <c r="G48" s="12"/>
      <c r="H48" s="12"/>
      <c r="I48" s="12"/>
      <c r="J48" s="12"/>
      <c r="K48" s="12"/>
      <c r="L48" s="12"/>
      <c r="M48" s="12"/>
      <c r="N48" s="12"/>
      <c r="O48" s="12"/>
      <c r="P48" s="12"/>
      <c r="Q48" s="12"/>
      <c r="R48" s="12"/>
      <c r="S48" s="12"/>
      <c r="T48" s="12"/>
      <c r="U48" s="12"/>
    </row>
    <row r="49" ht="16.5" customHeight="1">
      <c r="A49" s="20" t="s">
        <v>79</v>
      </c>
      <c r="B49" s="21" t="s">
        <v>19</v>
      </c>
      <c r="C49" s="21" t="s">
        <v>80</v>
      </c>
      <c r="D49" s="22">
        <v>1988.5795202964946</v>
      </c>
      <c r="E49" s="12"/>
      <c r="F49" s="12"/>
      <c r="G49" s="12"/>
      <c r="H49" s="12"/>
      <c r="I49" s="12"/>
      <c r="J49" s="12"/>
      <c r="K49" s="12"/>
      <c r="L49" s="12"/>
      <c r="M49" s="12"/>
      <c r="N49" s="12"/>
      <c r="O49" s="12"/>
      <c r="P49" s="12"/>
      <c r="Q49" s="12"/>
      <c r="R49" s="12"/>
      <c r="S49" s="12"/>
      <c r="T49" s="12"/>
      <c r="U49" s="12"/>
    </row>
    <row r="50" ht="16.5" customHeight="1">
      <c r="A50" s="23" t="s">
        <v>81</v>
      </c>
      <c r="B50" s="24" t="s">
        <v>19</v>
      </c>
      <c r="C50" s="24" t="s">
        <v>80</v>
      </c>
      <c r="D50" s="25">
        <v>1988.5795202964946</v>
      </c>
      <c r="E50" s="12"/>
      <c r="F50" s="12"/>
      <c r="G50" s="12"/>
      <c r="H50" s="12"/>
      <c r="I50" s="12"/>
      <c r="J50" s="12"/>
      <c r="K50" s="12"/>
      <c r="L50" s="12"/>
      <c r="M50" s="12"/>
      <c r="N50" s="12"/>
      <c r="O50" s="12"/>
      <c r="P50" s="12"/>
      <c r="Q50" s="12"/>
      <c r="R50" s="12"/>
      <c r="S50" s="12"/>
      <c r="T50" s="12"/>
      <c r="U50" s="12"/>
    </row>
    <row r="51" ht="16.5" customHeight="1">
      <c r="A51" s="20" t="s">
        <v>82</v>
      </c>
      <c r="B51" s="21" t="s">
        <v>19</v>
      </c>
      <c r="C51" s="21" t="s">
        <v>80</v>
      </c>
      <c r="D51" s="22">
        <v>1928.3209332766085</v>
      </c>
      <c r="E51" s="12"/>
      <c r="F51" s="12"/>
      <c r="G51" s="12"/>
      <c r="H51" s="12"/>
      <c r="I51" s="12"/>
      <c r="J51" s="12"/>
      <c r="K51" s="12"/>
      <c r="L51" s="12"/>
      <c r="M51" s="12"/>
      <c r="N51" s="12"/>
      <c r="O51" s="12"/>
      <c r="P51" s="12"/>
      <c r="Q51" s="12"/>
      <c r="R51" s="12"/>
      <c r="S51" s="12"/>
      <c r="T51" s="12"/>
      <c r="U51" s="12"/>
    </row>
    <row r="52" ht="16.5" customHeight="1">
      <c r="A52" s="23" t="s">
        <v>83</v>
      </c>
      <c r="B52" s="24" t="s">
        <v>19</v>
      </c>
      <c r="C52" s="24" t="s">
        <v>80</v>
      </c>
      <c r="D52" s="26">
        <v>1828.8269999999998</v>
      </c>
      <c r="E52" s="12"/>
      <c r="F52" s="12"/>
      <c r="G52" s="12"/>
      <c r="H52" s="12"/>
      <c r="I52" s="12"/>
      <c r="J52" s="12"/>
      <c r="K52" s="12"/>
      <c r="L52" s="12"/>
      <c r="M52" s="12"/>
      <c r="N52" s="12"/>
      <c r="O52" s="12"/>
      <c r="P52" s="12"/>
      <c r="Q52" s="12"/>
      <c r="R52" s="12"/>
      <c r="S52" s="12"/>
      <c r="T52" s="12"/>
      <c r="U52" s="12"/>
    </row>
    <row r="53" ht="16.5" customHeight="1">
      <c r="A53" s="27" t="s">
        <v>84</v>
      </c>
      <c r="B53" s="28" t="s">
        <v>19</v>
      </c>
      <c r="C53" s="28" t="s">
        <v>80</v>
      </c>
      <c r="D53" s="29">
        <v>1828.8269999999998</v>
      </c>
      <c r="E53" s="12"/>
      <c r="F53" s="12"/>
      <c r="G53" s="12"/>
      <c r="H53" s="12"/>
      <c r="I53" s="12"/>
      <c r="J53" s="12"/>
      <c r="K53" s="12"/>
      <c r="L53" s="12"/>
      <c r="M53" s="12"/>
      <c r="N53" s="12"/>
      <c r="O53" s="12"/>
      <c r="P53" s="12"/>
      <c r="Q53" s="12"/>
      <c r="R53" s="12"/>
      <c r="S53" s="12"/>
      <c r="T53" s="12"/>
      <c r="U53" s="12"/>
    </row>
    <row r="54" ht="16.5" customHeight="1">
      <c r="A54" s="23" t="s">
        <v>85</v>
      </c>
      <c r="B54" s="24" t="s">
        <v>19</v>
      </c>
      <c r="C54" s="24" t="s">
        <v>80</v>
      </c>
      <c r="D54" s="26">
        <v>1828.8269999999998</v>
      </c>
      <c r="E54" s="12"/>
      <c r="F54" s="12"/>
      <c r="G54" s="12"/>
      <c r="H54" s="12"/>
      <c r="I54" s="12"/>
      <c r="J54" s="12"/>
      <c r="K54" s="12"/>
      <c r="L54" s="12"/>
      <c r="M54" s="12"/>
      <c r="N54" s="12"/>
      <c r="O54" s="12"/>
      <c r="P54" s="12"/>
      <c r="Q54" s="12"/>
      <c r="R54" s="12"/>
      <c r="S54" s="12"/>
      <c r="T54" s="12"/>
      <c r="U54" s="12"/>
    </row>
    <row r="55" ht="16.5" customHeight="1">
      <c r="A55" s="27" t="s">
        <v>86</v>
      </c>
      <c r="B55" s="28" t="s">
        <v>19</v>
      </c>
      <c r="C55" s="28" t="s">
        <v>87</v>
      </c>
      <c r="D55" s="29">
        <v>1828.8269999999998</v>
      </c>
      <c r="E55" s="12"/>
      <c r="F55" s="12"/>
      <c r="G55" s="12"/>
      <c r="H55" s="12"/>
      <c r="I55" s="12"/>
      <c r="J55" s="12"/>
      <c r="K55" s="12"/>
      <c r="L55" s="12"/>
      <c r="M55" s="12"/>
      <c r="N55" s="12"/>
      <c r="O55" s="12"/>
      <c r="P55" s="12"/>
      <c r="Q55" s="12"/>
      <c r="R55" s="12"/>
      <c r="S55" s="12"/>
      <c r="T55" s="12"/>
      <c r="U55" s="12"/>
    </row>
    <row r="56" ht="16.5" customHeight="1">
      <c r="A56" s="23" t="s">
        <v>88</v>
      </c>
      <c r="B56" s="24" t="s">
        <v>19</v>
      </c>
      <c r="C56" s="24" t="s">
        <v>87</v>
      </c>
      <c r="D56" s="26">
        <v>1828.8269999999998</v>
      </c>
      <c r="E56" s="12"/>
      <c r="F56" s="12"/>
      <c r="G56" s="12"/>
      <c r="H56" s="12"/>
      <c r="I56" s="12"/>
      <c r="J56" s="12"/>
      <c r="K56" s="12"/>
      <c r="L56" s="12"/>
      <c r="M56" s="12"/>
      <c r="N56" s="12"/>
      <c r="O56" s="12"/>
      <c r="P56" s="12"/>
      <c r="Q56" s="12"/>
      <c r="R56" s="12"/>
      <c r="S56" s="12"/>
      <c r="T56" s="12"/>
      <c r="U56" s="12"/>
    </row>
    <row r="57" ht="16.5" customHeight="1">
      <c r="A57" s="30" t="s">
        <v>89</v>
      </c>
      <c r="B57" s="31" t="s">
        <v>19</v>
      </c>
      <c r="C57" s="31" t="s">
        <v>87</v>
      </c>
      <c r="D57" s="29">
        <v>1828.8269999999998</v>
      </c>
      <c r="E57" s="12"/>
      <c r="F57" s="12"/>
      <c r="G57" s="12"/>
      <c r="H57" s="12"/>
      <c r="I57" s="12"/>
      <c r="J57" s="12"/>
      <c r="K57" s="12"/>
      <c r="L57" s="12"/>
      <c r="M57" s="12"/>
      <c r="N57" s="12"/>
      <c r="O57" s="12"/>
      <c r="P57" s="12"/>
      <c r="Q57" s="12"/>
      <c r="R57" s="12"/>
      <c r="S57" s="12"/>
      <c r="T57" s="12"/>
      <c r="U57" s="12"/>
    </row>
    <row r="58" ht="16.5" customHeight="1">
      <c r="A58" s="32" t="s">
        <v>90</v>
      </c>
      <c r="B58" s="33" t="s">
        <v>19</v>
      </c>
      <c r="C58" s="33" t="s">
        <v>87</v>
      </c>
      <c r="D58" s="26">
        <v>1828.8269999999998</v>
      </c>
      <c r="E58" s="12"/>
      <c r="F58" s="12"/>
      <c r="G58" s="12"/>
      <c r="H58" s="12"/>
      <c r="I58" s="12"/>
      <c r="J58" s="12"/>
      <c r="K58" s="12"/>
      <c r="L58" s="12"/>
      <c r="M58" s="12"/>
      <c r="N58" s="12"/>
      <c r="O58" s="12"/>
      <c r="P58" s="12"/>
      <c r="Q58" s="12"/>
      <c r="R58" s="12"/>
      <c r="S58" s="12"/>
      <c r="T58" s="12"/>
      <c r="U58" s="12"/>
    </row>
    <row r="59" ht="16.5" customHeight="1">
      <c r="A59" s="30" t="s">
        <v>91</v>
      </c>
      <c r="B59" s="31" t="s">
        <v>19</v>
      </c>
      <c r="C59" s="31" t="s">
        <v>87</v>
      </c>
      <c r="D59" s="29">
        <v>1828.8269999999998</v>
      </c>
      <c r="E59" s="12"/>
      <c r="F59" s="12"/>
      <c r="G59" s="12"/>
      <c r="H59" s="12"/>
      <c r="I59" s="12"/>
      <c r="J59" s="12"/>
      <c r="K59" s="12"/>
      <c r="L59" s="12"/>
      <c r="M59" s="12"/>
      <c r="N59" s="12"/>
      <c r="O59" s="12"/>
      <c r="P59" s="12"/>
      <c r="Q59" s="12"/>
      <c r="R59" s="12"/>
      <c r="S59" s="12"/>
      <c r="T59" s="12"/>
      <c r="U59" s="12"/>
    </row>
    <row r="60" ht="16.5" customHeight="1">
      <c r="A60" s="32" t="s">
        <v>92</v>
      </c>
      <c r="B60" s="33" t="s">
        <v>19</v>
      </c>
      <c r="C60" s="33" t="s">
        <v>87</v>
      </c>
      <c r="D60" s="26">
        <v>1828.8269999999998</v>
      </c>
      <c r="E60" s="12"/>
      <c r="F60" s="12"/>
      <c r="G60" s="12"/>
      <c r="H60" s="12"/>
      <c r="I60" s="12"/>
      <c r="J60" s="12"/>
      <c r="K60" s="12"/>
      <c r="L60" s="12"/>
      <c r="M60" s="12"/>
      <c r="N60" s="12"/>
      <c r="O60" s="12"/>
      <c r="P60" s="12"/>
      <c r="Q60" s="12"/>
      <c r="R60" s="12"/>
      <c r="S60" s="12"/>
      <c r="T60" s="12"/>
      <c r="U60" s="12"/>
    </row>
    <row r="61" ht="16.5" customHeight="1">
      <c r="A61" s="30" t="s">
        <v>93</v>
      </c>
      <c r="B61" s="31" t="s">
        <v>19</v>
      </c>
      <c r="C61" s="31" t="s">
        <v>87</v>
      </c>
      <c r="D61" s="29">
        <v>1828.8269999999998</v>
      </c>
      <c r="E61" s="12"/>
      <c r="F61" s="12"/>
      <c r="G61" s="12"/>
      <c r="H61" s="12"/>
      <c r="I61" s="12"/>
      <c r="J61" s="12"/>
      <c r="K61" s="12"/>
      <c r="L61" s="12"/>
      <c r="M61" s="12"/>
      <c r="N61" s="12"/>
      <c r="O61" s="12"/>
      <c r="P61" s="12"/>
      <c r="Q61" s="12"/>
      <c r="R61" s="12"/>
      <c r="S61" s="12"/>
      <c r="T61" s="12"/>
      <c r="U61" s="12"/>
    </row>
    <row r="62" ht="16.5" customHeight="1">
      <c r="A62" s="32" t="s">
        <v>94</v>
      </c>
      <c r="B62" s="33" t="s">
        <v>19</v>
      </c>
      <c r="C62" s="33" t="s">
        <v>95</v>
      </c>
      <c r="D62" s="26">
        <v>1828.8269999999998</v>
      </c>
      <c r="E62" s="12"/>
      <c r="F62" s="12"/>
      <c r="G62" s="12"/>
      <c r="H62" s="12"/>
      <c r="I62" s="12"/>
      <c r="J62" s="12"/>
      <c r="K62" s="12"/>
      <c r="L62" s="12"/>
      <c r="M62" s="12"/>
      <c r="N62" s="12"/>
      <c r="O62" s="12"/>
      <c r="P62" s="12"/>
      <c r="Q62" s="12"/>
      <c r="R62" s="12"/>
      <c r="S62" s="12"/>
      <c r="T62" s="12"/>
      <c r="U62" s="12"/>
    </row>
    <row r="63" ht="16.5" customHeight="1">
      <c r="A63" s="30" t="s">
        <v>96</v>
      </c>
      <c r="B63" s="31" t="s">
        <v>19</v>
      </c>
      <c r="C63" s="31" t="s">
        <v>95</v>
      </c>
      <c r="D63" s="29">
        <v>1828.8269999999998</v>
      </c>
      <c r="E63" s="12"/>
      <c r="F63" s="12"/>
      <c r="G63" s="12"/>
      <c r="H63" s="12"/>
      <c r="I63" s="12"/>
      <c r="J63" s="12"/>
      <c r="K63" s="12"/>
      <c r="L63" s="12"/>
      <c r="M63" s="12"/>
      <c r="N63" s="12"/>
      <c r="O63" s="12"/>
      <c r="P63" s="12"/>
      <c r="Q63" s="12"/>
      <c r="R63" s="12"/>
      <c r="S63" s="12"/>
      <c r="T63" s="12"/>
      <c r="U63" s="12"/>
    </row>
    <row r="64" ht="16.5" customHeight="1">
      <c r="A64" s="32" t="s">
        <v>97</v>
      </c>
      <c r="B64" s="33" t="s">
        <v>19</v>
      </c>
      <c r="C64" s="33" t="s">
        <v>95</v>
      </c>
      <c r="D64" s="26">
        <v>1828.8269999999998</v>
      </c>
      <c r="E64" s="12"/>
      <c r="F64" s="12"/>
      <c r="G64" s="12"/>
      <c r="H64" s="12"/>
      <c r="I64" s="12"/>
      <c r="J64" s="12"/>
      <c r="K64" s="12"/>
      <c r="L64" s="12"/>
      <c r="M64" s="12"/>
      <c r="N64" s="12"/>
      <c r="O64" s="12"/>
      <c r="P64" s="12"/>
      <c r="Q64" s="12"/>
      <c r="R64" s="12"/>
      <c r="S64" s="12"/>
      <c r="T64" s="12"/>
      <c r="U64" s="12"/>
    </row>
    <row r="65" ht="16.5" customHeight="1">
      <c r="A65" s="30" t="s">
        <v>98</v>
      </c>
      <c r="B65" s="31" t="s">
        <v>19</v>
      </c>
      <c r="C65" s="31" t="s">
        <v>95</v>
      </c>
      <c r="D65" s="29">
        <v>1828.8269999999998</v>
      </c>
      <c r="E65" s="12"/>
      <c r="F65" s="12"/>
      <c r="G65" s="12"/>
      <c r="H65" s="12"/>
      <c r="I65" s="12"/>
      <c r="J65" s="12"/>
      <c r="K65" s="12"/>
      <c r="L65" s="12"/>
      <c r="M65" s="12"/>
      <c r="N65" s="12"/>
      <c r="O65" s="12"/>
      <c r="P65" s="12"/>
      <c r="Q65" s="12"/>
      <c r="R65" s="12"/>
      <c r="S65" s="12"/>
      <c r="T65" s="12"/>
      <c r="U65" s="12"/>
    </row>
    <row r="66" ht="16.5" customHeight="1">
      <c r="A66" s="32" t="s">
        <v>99</v>
      </c>
      <c r="B66" s="33" t="s">
        <v>19</v>
      </c>
      <c r="C66" s="33" t="s">
        <v>95</v>
      </c>
      <c r="D66" s="26">
        <v>1828.8269999999998</v>
      </c>
      <c r="E66" s="12"/>
      <c r="F66" s="12"/>
      <c r="G66" s="12"/>
      <c r="H66" s="12"/>
      <c r="I66" s="12"/>
      <c r="J66" s="12"/>
      <c r="K66" s="12"/>
      <c r="L66" s="12"/>
      <c r="M66" s="12"/>
      <c r="N66" s="12"/>
      <c r="O66" s="12"/>
      <c r="P66" s="12"/>
      <c r="Q66" s="12"/>
      <c r="R66" s="12"/>
      <c r="S66" s="12"/>
      <c r="T66" s="12"/>
      <c r="U66" s="12"/>
    </row>
    <row r="67" ht="16.5" customHeight="1">
      <c r="A67" s="30" t="s">
        <v>100</v>
      </c>
      <c r="B67" s="31" t="s">
        <v>19</v>
      </c>
      <c r="C67" s="31" t="s">
        <v>95</v>
      </c>
      <c r="D67" s="29">
        <v>1828.8269999999998</v>
      </c>
      <c r="E67" s="12"/>
      <c r="F67" s="12"/>
      <c r="G67" s="12"/>
      <c r="H67" s="12"/>
      <c r="I67" s="12"/>
      <c r="J67" s="12"/>
      <c r="K67" s="12"/>
      <c r="L67" s="12"/>
      <c r="M67" s="12"/>
      <c r="N67" s="12"/>
      <c r="O67" s="12"/>
      <c r="P67" s="12"/>
      <c r="Q67" s="12"/>
      <c r="R67" s="12"/>
      <c r="S67" s="12"/>
      <c r="T67" s="12"/>
      <c r="U67" s="12"/>
    </row>
    <row r="68" ht="16.5" customHeight="1">
      <c r="A68" s="23" t="s">
        <v>101</v>
      </c>
      <c r="B68" s="24" t="s">
        <v>21</v>
      </c>
      <c r="C68" s="24" t="s">
        <v>42</v>
      </c>
      <c r="D68" s="26">
        <v>2892.469862754848</v>
      </c>
      <c r="E68" s="12"/>
      <c r="F68" s="12"/>
      <c r="G68" s="12"/>
      <c r="H68" s="12"/>
      <c r="I68" s="12"/>
      <c r="J68" s="12"/>
      <c r="K68" s="12"/>
      <c r="L68" s="12"/>
      <c r="M68" s="12"/>
      <c r="N68" s="12"/>
      <c r="O68" s="12"/>
      <c r="P68" s="12"/>
      <c r="Q68" s="12"/>
      <c r="R68" s="12"/>
      <c r="S68" s="12"/>
      <c r="T68" s="12"/>
      <c r="U68" s="12"/>
    </row>
    <row r="69" ht="16.5" customHeight="1">
      <c r="A69" s="20" t="s">
        <v>102</v>
      </c>
      <c r="B69" s="21" t="s">
        <v>21</v>
      </c>
      <c r="C69" s="21" t="s">
        <v>42</v>
      </c>
      <c r="D69" s="34">
        <v>2892.469862754848</v>
      </c>
      <c r="E69" s="12"/>
      <c r="F69" s="12"/>
      <c r="G69" s="12"/>
      <c r="H69" s="12"/>
      <c r="I69" s="12"/>
      <c r="J69" s="12"/>
      <c r="K69" s="12"/>
      <c r="L69" s="12"/>
      <c r="M69" s="12"/>
      <c r="N69" s="12"/>
      <c r="O69" s="12"/>
      <c r="P69" s="12"/>
      <c r="Q69" s="12"/>
      <c r="R69" s="12"/>
      <c r="S69" s="12"/>
      <c r="T69" s="12"/>
      <c r="U69" s="12"/>
    </row>
    <row r="70" ht="16.5" customHeight="1">
      <c r="A70" s="23" t="s">
        <v>103</v>
      </c>
      <c r="B70" s="24" t="s">
        <v>21</v>
      </c>
      <c r="C70" s="24" t="s">
        <v>42</v>
      </c>
      <c r="D70" s="26">
        <v>2892.469862754848</v>
      </c>
      <c r="E70" s="12"/>
      <c r="F70" s="12"/>
      <c r="G70" s="12"/>
      <c r="H70" s="12"/>
      <c r="I70" s="12"/>
      <c r="J70" s="12"/>
      <c r="K70" s="12"/>
      <c r="L70" s="12"/>
      <c r="M70" s="12"/>
      <c r="N70" s="12"/>
      <c r="O70" s="12"/>
      <c r="P70" s="12"/>
      <c r="Q70" s="12"/>
      <c r="R70" s="12"/>
      <c r="S70" s="12"/>
      <c r="T70" s="12"/>
      <c r="U70" s="12"/>
    </row>
    <row r="71" ht="16.5" customHeight="1">
      <c r="A71" s="20" t="s">
        <v>104</v>
      </c>
      <c r="B71" s="21" t="s">
        <v>21</v>
      </c>
      <c r="C71" s="21" t="s">
        <v>42</v>
      </c>
      <c r="D71" s="34">
        <v>2651.435514675303</v>
      </c>
      <c r="E71" s="12"/>
      <c r="F71" s="12"/>
      <c r="G71" s="12"/>
      <c r="H71" s="12"/>
      <c r="I71" s="12"/>
      <c r="J71" s="12"/>
      <c r="K71" s="12"/>
      <c r="L71" s="12"/>
      <c r="M71" s="12"/>
      <c r="N71" s="12"/>
      <c r="O71" s="12"/>
      <c r="P71" s="12"/>
      <c r="Q71" s="12"/>
      <c r="R71" s="12"/>
      <c r="S71" s="12"/>
      <c r="T71" s="12"/>
      <c r="U71" s="12"/>
    </row>
    <row r="72" ht="16.5" customHeight="1">
      <c r="A72" s="23" t="s">
        <v>105</v>
      </c>
      <c r="B72" s="24" t="s">
        <v>21</v>
      </c>
      <c r="C72" s="24" t="s">
        <v>55</v>
      </c>
      <c r="D72" s="26">
        <v>2289.8724553959246</v>
      </c>
      <c r="E72" s="12"/>
      <c r="F72" s="12"/>
      <c r="G72" s="12"/>
      <c r="H72" s="12"/>
      <c r="I72" s="12"/>
      <c r="J72" s="12"/>
      <c r="K72" s="12"/>
      <c r="L72" s="12"/>
      <c r="M72" s="12"/>
      <c r="N72" s="12"/>
      <c r="O72" s="12"/>
      <c r="P72" s="12"/>
      <c r="Q72" s="12"/>
      <c r="R72" s="12"/>
      <c r="S72" s="12"/>
      <c r="T72" s="12"/>
      <c r="U72" s="12"/>
    </row>
    <row r="73" ht="16.5" customHeight="1">
      <c r="A73" s="20" t="s">
        <v>106</v>
      </c>
      <c r="B73" s="21" t="s">
        <v>21</v>
      </c>
      <c r="C73" s="21" t="s">
        <v>55</v>
      </c>
      <c r="D73" s="34">
        <v>2289.8724553959246</v>
      </c>
      <c r="E73" s="12"/>
      <c r="F73" s="12"/>
      <c r="G73" s="12"/>
      <c r="H73" s="12"/>
      <c r="I73" s="12"/>
      <c r="J73" s="12"/>
      <c r="K73" s="12"/>
      <c r="L73" s="12"/>
      <c r="M73" s="12"/>
      <c r="N73" s="12"/>
      <c r="O73" s="12"/>
      <c r="P73" s="12"/>
      <c r="Q73" s="12"/>
      <c r="R73" s="12"/>
      <c r="S73" s="12"/>
      <c r="T73" s="12"/>
      <c r="U73" s="12"/>
    </row>
    <row r="74" ht="16.5" customHeight="1">
      <c r="A74" s="23" t="s">
        <v>107</v>
      </c>
      <c r="B74" s="24" t="s">
        <v>21</v>
      </c>
      <c r="C74" s="24" t="s">
        <v>55</v>
      </c>
      <c r="D74" s="26">
        <v>2289.8724553959246</v>
      </c>
      <c r="E74" s="12"/>
      <c r="F74" s="12"/>
      <c r="G74" s="12"/>
      <c r="H74" s="12"/>
      <c r="I74" s="12"/>
      <c r="J74" s="12"/>
      <c r="K74" s="12"/>
      <c r="L74" s="12"/>
      <c r="M74" s="12"/>
      <c r="N74" s="12"/>
      <c r="O74" s="12"/>
      <c r="P74" s="12"/>
      <c r="Q74" s="12"/>
      <c r="R74" s="12"/>
      <c r="S74" s="12"/>
      <c r="T74" s="12"/>
      <c r="U74" s="12"/>
    </row>
    <row r="75" ht="16.5" customHeight="1">
      <c r="A75" s="20" t="s">
        <v>108</v>
      </c>
      <c r="B75" s="21" t="s">
        <v>21</v>
      </c>
      <c r="C75" s="21" t="s">
        <v>71</v>
      </c>
      <c r="D75" s="34">
        <v>2048.8381073163805</v>
      </c>
      <c r="E75" s="12"/>
      <c r="F75" s="12"/>
      <c r="G75" s="12"/>
      <c r="H75" s="12"/>
      <c r="I75" s="12"/>
      <c r="J75" s="12"/>
      <c r="K75" s="12"/>
      <c r="L75" s="12"/>
      <c r="M75" s="12"/>
      <c r="N75" s="12"/>
      <c r="O75" s="12"/>
      <c r="P75" s="12"/>
      <c r="Q75" s="12"/>
      <c r="R75" s="12"/>
      <c r="S75" s="12"/>
      <c r="T75" s="12"/>
      <c r="U75" s="12"/>
    </row>
    <row r="76" ht="16.5" customHeight="1">
      <c r="A76" s="32" t="s">
        <v>109</v>
      </c>
      <c r="B76" s="33" t="s">
        <v>21</v>
      </c>
      <c r="C76" s="33" t="s">
        <v>80</v>
      </c>
      <c r="D76" s="26">
        <v>1909.2269333689096</v>
      </c>
      <c r="E76" s="12"/>
      <c r="F76" s="12"/>
      <c r="G76" s="12"/>
      <c r="H76" s="12"/>
      <c r="I76" s="12"/>
      <c r="J76" s="12"/>
      <c r="K76" s="12"/>
      <c r="L76" s="12"/>
      <c r="M76" s="12"/>
      <c r="N76" s="12"/>
      <c r="O76" s="12"/>
      <c r="P76" s="12"/>
      <c r="Q76" s="12"/>
      <c r="R76" s="12"/>
      <c r="S76" s="12"/>
      <c r="T76" s="12"/>
      <c r="U76" s="12"/>
    </row>
    <row r="77" ht="16.5" customHeight="1">
      <c r="A77" s="30" t="s">
        <v>110</v>
      </c>
      <c r="B77" s="31" t="s">
        <v>21</v>
      </c>
      <c r="C77" s="31" t="s">
        <v>80</v>
      </c>
      <c r="D77" s="29">
        <v>1828.8269999999998</v>
      </c>
      <c r="E77" s="12"/>
      <c r="F77" s="12"/>
      <c r="G77" s="12"/>
      <c r="H77" s="12"/>
      <c r="I77" s="12"/>
      <c r="J77" s="12"/>
      <c r="K77" s="12"/>
      <c r="L77" s="12"/>
      <c r="M77" s="12"/>
      <c r="N77" s="12"/>
      <c r="O77" s="12"/>
      <c r="P77" s="12"/>
      <c r="Q77" s="12"/>
      <c r="R77" s="12"/>
      <c r="S77" s="12"/>
      <c r="T77" s="12"/>
      <c r="U77" s="12"/>
    </row>
    <row r="78" ht="16.5" customHeight="1">
      <c r="A78" s="32" t="s">
        <v>111</v>
      </c>
      <c r="B78" s="33" t="s">
        <v>21</v>
      </c>
      <c r="C78" s="33" t="s">
        <v>87</v>
      </c>
      <c r="D78" s="26">
        <v>1828.8269999999998</v>
      </c>
      <c r="E78" s="12"/>
      <c r="F78" s="12"/>
      <c r="G78" s="12"/>
      <c r="H78" s="12"/>
      <c r="I78" s="12"/>
      <c r="J78" s="12"/>
      <c r="K78" s="12"/>
      <c r="L78" s="12"/>
      <c r="M78" s="12"/>
      <c r="N78" s="12"/>
      <c r="O78" s="12"/>
      <c r="P78" s="12"/>
      <c r="Q78" s="12"/>
      <c r="R78" s="12"/>
      <c r="S78" s="12"/>
      <c r="T78" s="12"/>
      <c r="U78" s="12"/>
    </row>
    <row r="79" ht="16.5" customHeight="1">
      <c r="A79" s="30" t="s">
        <v>112</v>
      </c>
      <c r="B79" s="31" t="s">
        <v>21</v>
      </c>
      <c r="C79" s="31" t="s">
        <v>87</v>
      </c>
      <c r="D79" s="29">
        <v>1828.8269999999998</v>
      </c>
      <c r="E79" s="12"/>
      <c r="F79" s="12"/>
      <c r="G79" s="12"/>
      <c r="H79" s="12"/>
      <c r="I79" s="12"/>
      <c r="J79" s="12"/>
      <c r="K79" s="12"/>
      <c r="L79" s="12"/>
      <c r="M79" s="12"/>
      <c r="N79" s="12"/>
      <c r="O79" s="12"/>
      <c r="P79" s="12"/>
      <c r="Q79" s="12"/>
      <c r="R79" s="12"/>
      <c r="S79" s="12"/>
      <c r="T79" s="12"/>
      <c r="U79" s="12"/>
    </row>
    <row r="80" ht="15.75" customHeight="1">
      <c r="A80" s="12"/>
      <c r="B80" s="35"/>
      <c r="C80" s="12"/>
      <c r="D80" s="36"/>
      <c r="E80" s="12"/>
      <c r="F80" s="12"/>
      <c r="G80" s="12"/>
      <c r="H80" s="12"/>
      <c r="I80" s="12"/>
      <c r="J80" s="12"/>
      <c r="K80" s="12"/>
      <c r="L80" s="12"/>
      <c r="M80" s="12"/>
      <c r="N80" s="12"/>
      <c r="O80" s="12"/>
      <c r="P80" s="12"/>
      <c r="Q80" s="12"/>
      <c r="R80" s="12"/>
      <c r="S80" s="12"/>
      <c r="T80" s="12"/>
      <c r="U80" s="12"/>
    </row>
    <row r="81" ht="15.75" customHeight="1">
      <c r="A81" s="12"/>
      <c r="B81" s="35"/>
      <c r="C81" s="12"/>
      <c r="D81" s="36"/>
      <c r="E81" s="12"/>
      <c r="F81" s="12"/>
      <c r="G81" s="12"/>
      <c r="H81" s="12"/>
      <c r="I81" s="12"/>
      <c r="J81" s="12"/>
      <c r="K81" s="12"/>
      <c r="L81" s="12"/>
      <c r="M81" s="12"/>
      <c r="N81" s="12"/>
      <c r="O81" s="12"/>
      <c r="P81" s="12"/>
      <c r="Q81" s="12"/>
      <c r="R81" s="12"/>
      <c r="S81" s="12"/>
      <c r="T81" s="12"/>
      <c r="U81" s="12"/>
    </row>
    <row r="82" ht="15.75" customHeight="1">
      <c r="A82" s="12"/>
      <c r="B82" s="35"/>
      <c r="C82" s="12"/>
      <c r="D82" s="36"/>
      <c r="E82" s="12"/>
      <c r="F82" s="12"/>
      <c r="G82" s="12"/>
      <c r="H82" s="12"/>
      <c r="I82" s="12"/>
      <c r="J82" s="12"/>
      <c r="K82" s="12"/>
      <c r="L82" s="12"/>
      <c r="M82" s="12"/>
      <c r="N82" s="12"/>
      <c r="O82" s="12"/>
      <c r="P82" s="12"/>
      <c r="Q82" s="12"/>
      <c r="R82" s="12"/>
      <c r="S82" s="12"/>
      <c r="T82" s="12"/>
      <c r="U82" s="12"/>
    </row>
    <row r="83" ht="15.75" customHeight="1">
      <c r="A83" s="12"/>
      <c r="B83" s="35"/>
      <c r="C83" s="12"/>
      <c r="D83" s="37"/>
      <c r="E83" s="12"/>
      <c r="F83" s="12"/>
      <c r="G83" s="12"/>
      <c r="H83" s="12"/>
      <c r="I83" s="12"/>
      <c r="J83" s="12"/>
      <c r="K83" s="12"/>
      <c r="L83" s="12"/>
      <c r="M83" s="12"/>
      <c r="N83" s="12"/>
      <c r="O83" s="12"/>
      <c r="P83" s="12"/>
      <c r="Q83" s="12"/>
      <c r="R83" s="12"/>
      <c r="S83" s="12"/>
      <c r="T83" s="12"/>
      <c r="U83" s="12"/>
    </row>
    <row r="84" ht="15.75" customHeight="1">
      <c r="A84" s="12"/>
      <c r="B84" s="35"/>
      <c r="C84" s="12"/>
      <c r="D84" s="37"/>
      <c r="E84" s="12"/>
      <c r="F84" s="12"/>
      <c r="G84" s="12"/>
      <c r="H84" s="12"/>
      <c r="I84" s="12"/>
      <c r="J84" s="12"/>
      <c r="K84" s="12"/>
      <c r="L84" s="12"/>
      <c r="M84" s="12"/>
      <c r="N84" s="12"/>
      <c r="O84" s="12"/>
      <c r="P84" s="12"/>
      <c r="Q84" s="12"/>
      <c r="R84" s="12"/>
      <c r="S84" s="12"/>
      <c r="T84" s="12"/>
      <c r="U84" s="12"/>
    </row>
    <row r="85" ht="15.75" customHeight="1">
      <c r="A85" s="12"/>
      <c r="B85" s="35"/>
      <c r="C85" s="12"/>
      <c r="D85" s="37"/>
      <c r="E85" s="12"/>
      <c r="F85" s="12"/>
      <c r="G85" s="12"/>
      <c r="H85" s="12"/>
      <c r="I85" s="12"/>
      <c r="J85" s="12"/>
      <c r="K85" s="12"/>
      <c r="L85" s="12"/>
      <c r="M85" s="12"/>
      <c r="N85" s="12"/>
      <c r="O85" s="12"/>
      <c r="P85" s="12"/>
      <c r="Q85" s="12"/>
      <c r="R85" s="12"/>
      <c r="S85" s="12"/>
      <c r="T85" s="12"/>
      <c r="U85" s="12"/>
    </row>
    <row r="86" ht="15.75" customHeight="1">
      <c r="A86" s="12"/>
      <c r="B86" s="35"/>
      <c r="C86" s="12"/>
      <c r="D86" s="37"/>
      <c r="E86" s="12"/>
      <c r="F86" s="12"/>
      <c r="G86" s="12"/>
      <c r="H86" s="12"/>
      <c r="I86" s="12"/>
      <c r="J86" s="12"/>
      <c r="K86" s="12"/>
      <c r="L86" s="12"/>
      <c r="M86" s="12"/>
      <c r="N86" s="12"/>
      <c r="O86" s="12"/>
      <c r="P86" s="12"/>
      <c r="Q86" s="12"/>
      <c r="R86" s="12"/>
      <c r="S86" s="12"/>
      <c r="T86" s="12"/>
      <c r="U86" s="12"/>
    </row>
    <row r="87" ht="15.75" customHeight="1">
      <c r="A87" s="12"/>
      <c r="B87" s="35"/>
      <c r="C87" s="12"/>
      <c r="D87" s="37"/>
      <c r="E87" s="12"/>
      <c r="F87" s="12"/>
      <c r="G87" s="12"/>
      <c r="H87" s="12"/>
      <c r="I87" s="12"/>
      <c r="J87" s="12"/>
      <c r="K87" s="12"/>
      <c r="L87" s="12"/>
      <c r="M87" s="12"/>
      <c r="N87" s="12"/>
      <c r="O87" s="12"/>
      <c r="P87" s="12"/>
      <c r="Q87" s="12"/>
      <c r="R87" s="12"/>
      <c r="S87" s="12"/>
      <c r="T87" s="12"/>
      <c r="U87" s="12"/>
    </row>
    <row r="88" ht="15.75" customHeight="1">
      <c r="A88" s="12"/>
      <c r="B88" s="35"/>
      <c r="C88" s="12"/>
      <c r="D88" s="37"/>
      <c r="E88" s="12"/>
      <c r="F88" s="12"/>
      <c r="G88" s="12"/>
      <c r="H88" s="12"/>
      <c r="I88" s="12"/>
      <c r="J88" s="12"/>
      <c r="K88" s="12"/>
      <c r="L88" s="12"/>
      <c r="M88" s="12"/>
      <c r="N88" s="12"/>
      <c r="O88" s="12"/>
      <c r="P88" s="12"/>
      <c r="Q88" s="12"/>
      <c r="R88" s="12"/>
      <c r="S88" s="12"/>
      <c r="T88" s="12"/>
      <c r="U88" s="12"/>
    </row>
    <row r="89" ht="15.75" customHeight="1">
      <c r="A89" s="12"/>
      <c r="B89" s="35"/>
      <c r="C89" s="12"/>
      <c r="D89" s="37"/>
      <c r="E89" s="12"/>
      <c r="F89" s="12"/>
      <c r="G89" s="12"/>
      <c r="H89" s="12"/>
      <c r="I89" s="12"/>
      <c r="J89" s="12"/>
      <c r="K89" s="12"/>
      <c r="L89" s="12"/>
      <c r="M89" s="12"/>
      <c r="N89" s="12"/>
      <c r="O89" s="12"/>
      <c r="P89" s="12"/>
      <c r="Q89" s="12"/>
      <c r="R89" s="12"/>
      <c r="S89" s="12"/>
      <c r="T89" s="12"/>
      <c r="U89" s="12"/>
    </row>
    <row r="90" ht="15.75" customHeight="1">
      <c r="A90" s="12"/>
      <c r="B90" s="35"/>
      <c r="C90" s="12"/>
      <c r="D90" s="37"/>
      <c r="E90" s="12"/>
      <c r="F90" s="12"/>
      <c r="G90" s="12"/>
      <c r="H90" s="12"/>
      <c r="I90" s="12"/>
      <c r="J90" s="12"/>
      <c r="K90" s="12"/>
      <c r="L90" s="12"/>
      <c r="M90" s="12"/>
      <c r="N90" s="12"/>
      <c r="O90" s="12"/>
      <c r="P90" s="12"/>
      <c r="Q90" s="12"/>
      <c r="R90" s="12"/>
      <c r="S90" s="12"/>
      <c r="T90" s="12"/>
      <c r="U90" s="12"/>
    </row>
    <row r="91" ht="15.75" customHeight="1">
      <c r="A91" s="12"/>
      <c r="B91" s="35"/>
      <c r="C91" s="12"/>
      <c r="D91" s="37"/>
      <c r="E91" s="12"/>
      <c r="F91" s="12"/>
      <c r="G91" s="12"/>
      <c r="H91" s="12"/>
      <c r="I91" s="12"/>
      <c r="J91" s="12"/>
      <c r="K91" s="12"/>
      <c r="L91" s="12"/>
      <c r="M91" s="12"/>
      <c r="N91" s="12"/>
      <c r="O91" s="12"/>
      <c r="P91" s="12"/>
      <c r="Q91" s="12"/>
      <c r="R91" s="12"/>
      <c r="S91" s="12"/>
      <c r="T91" s="12"/>
      <c r="U91" s="12"/>
    </row>
    <row r="92" ht="15.75" customHeight="1">
      <c r="A92" s="12"/>
      <c r="B92" s="35"/>
      <c r="C92" s="12"/>
      <c r="D92" s="37"/>
      <c r="E92" s="12"/>
      <c r="F92" s="12"/>
      <c r="G92" s="12"/>
      <c r="H92" s="12"/>
      <c r="I92" s="12"/>
      <c r="J92" s="12"/>
      <c r="K92" s="12"/>
      <c r="L92" s="12"/>
      <c r="M92" s="12"/>
      <c r="N92" s="12"/>
      <c r="O92" s="12"/>
      <c r="P92" s="12"/>
      <c r="Q92" s="12"/>
      <c r="R92" s="12"/>
      <c r="S92" s="12"/>
      <c r="T92" s="12"/>
      <c r="U92" s="12"/>
    </row>
    <row r="93" ht="15.75" customHeight="1">
      <c r="A93" s="12"/>
      <c r="B93" s="35"/>
      <c r="C93" s="12"/>
      <c r="D93" s="37"/>
      <c r="E93" s="12"/>
      <c r="F93" s="12"/>
      <c r="G93" s="12"/>
      <c r="H93" s="12"/>
      <c r="I93" s="12"/>
      <c r="J93" s="12"/>
      <c r="K93" s="12"/>
      <c r="L93" s="12"/>
      <c r="M93" s="12"/>
      <c r="N93" s="12"/>
      <c r="O93" s="12"/>
      <c r="P93" s="12"/>
      <c r="Q93" s="12"/>
      <c r="R93" s="12"/>
      <c r="S93" s="12"/>
      <c r="T93" s="12"/>
      <c r="U93" s="12"/>
    </row>
    <row r="94" ht="15.75" customHeight="1">
      <c r="A94" s="12"/>
      <c r="B94" s="35"/>
      <c r="C94" s="12"/>
      <c r="D94" s="37"/>
      <c r="E94" s="12"/>
      <c r="F94" s="12"/>
      <c r="G94" s="12"/>
      <c r="H94" s="12"/>
      <c r="I94" s="12"/>
      <c r="J94" s="12"/>
      <c r="K94" s="12"/>
      <c r="L94" s="12"/>
      <c r="M94" s="12"/>
      <c r="N94" s="12"/>
      <c r="O94" s="12"/>
      <c r="P94" s="12"/>
      <c r="Q94" s="12"/>
      <c r="R94" s="12"/>
      <c r="S94" s="12"/>
      <c r="T94" s="12"/>
      <c r="U94" s="12"/>
    </row>
    <row r="95" ht="15.75" customHeight="1">
      <c r="A95" s="12"/>
      <c r="B95" s="35"/>
      <c r="C95" s="12"/>
      <c r="D95" s="37"/>
      <c r="E95" s="12"/>
      <c r="F95" s="12"/>
      <c r="G95" s="12"/>
      <c r="H95" s="12"/>
      <c r="I95" s="12"/>
      <c r="J95" s="12"/>
      <c r="K95" s="12"/>
      <c r="L95" s="12"/>
      <c r="M95" s="12"/>
      <c r="N95" s="12"/>
      <c r="O95" s="12"/>
      <c r="P95" s="12"/>
      <c r="Q95" s="12"/>
      <c r="R95" s="12"/>
      <c r="S95" s="12"/>
      <c r="T95" s="12"/>
      <c r="U95" s="12"/>
    </row>
    <row r="96" ht="15.75" customHeight="1">
      <c r="A96" s="12"/>
      <c r="B96" s="35"/>
      <c r="C96" s="12"/>
      <c r="D96" s="37"/>
      <c r="E96" s="12"/>
      <c r="F96" s="12"/>
      <c r="G96" s="12"/>
      <c r="H96" s="12"/>
      <c r="I96" s="12"/>
      <c r="J96" s="12"/>
      <c r="K96" s="12"/>
      <c r="L96" s="12"/>
      <c r="M96" s="12"/>
      <c r="N96" s="12"/>
      <c r="O96" s="12"/>
      <c r="P96" s="12"/>
      <c r="Q96" s="12"/>
      <c r="R96" s="12"/>
      <c r="S96" s="12"/>
      <c r="T96" s="12"/>
      <c r="U96" s="12"/>
    </row>
    <row r="97" ht="15.75" customHeight="1">
      <c r="A97" s="12"/>
      <c r="B97" s="35"/>
      <c r="C97" s="12"/>
      <c r="D97" s="37"/>
      <c r="E97" s="12"/>
      <c r="F97" s="12"/>
      <c r="G97" s="12"/>
      <c r="H97" s="12"/>
      <c r="I97" s="12"/>
      <c r="J97" s="12"/>
      <c r="K97" s="12"/>
      <c r="L97" s="12"/>
      <c r="M97" s="12"/>
      <c r="N97" s="12"/>
      <c r="O97" s="12"/>
      <c r="P97" s="12"/>
      <c r="Q97" s="12"/>
      <c r="R97" s="12"/>
      <c r="S97" s="12"/>
      <c r="T97" s="12"/>
      <c r="U97" s="12"/>
    </row>
    <row r="98" ht="15.75" customHeight="1">
      <c r="A98" s="12"/>
      <c r="B98" s="35"/>
      <c r="C98" s="12"/>
      <c r="D98" s="37"/>
      <c r="E98" s="12"/>
      <c r="F98" s="12"/>
      <c r="G98" s="12"/>
      <c r="H98" s="12"/>
      <c r="I98" s="12"/>
      <c r="J98" s="12"/>
      <c r="K98" s="12"/>
      <c r="L98" s="12"/>
      <c r="M98" s="12"/>
      <c r="N98" s="12"/>
      <c r="O98" s="12"/>
      <c r="P98" s="12"/>
      <c r="Q98" s="12"/>
      <c r="R98" s="12"/>
      <c r="S98" s="12"/>
      <c r="T98" s="12"/>
      <c r="U98" s="12"/>
    </row>
    <row r="99" ht="15.75" customHeight="1">
      <c r="A99" s="12"/>
      <c r="B99" s="35"/>
      <c r="C99" s="12"/>
      <c r="D99" s="37"/>
      <c r="E99" s="12"/>
      <c r="F99" s="12"/>
      <c r="G99" s="12"/>
      <c r="H99" s="12"/>
      <c r="I99" s="12"/>
      <c r="J99" s="12"/>
      <c r="K99" s="12"/>
      <c r="L99" s="12"/>
      <c r="M99" s="12"/>
      <c r="N99" s="12"/>
      <c r="O99" s="12"/>
      <c r="P99" s="12"/>
      <c r="Q99" s="12"/>
      <c r="R99" s="12"/>
      <c r="S99" s="12"/>
      <c r="T99" s="12"/>
      <c r="U99" s="12"/>
    </row>
    <row r="100" ht="15.75" customHeight="1">
      <c r="A100" s="12"/>
      <c r="B100" s="35"/>
      <c r="C100" s="12"/>
      <c r="D100" s="37"/>
      <c r="E100" s="12"/>
      <c r="F100" s="12"/>
      <c r="G100" s="12"/>
      <c r="H100" s="12"/>
      <c r="I100" s="12"/>
      <c r="J100" s="12"/>
      <c r="K100" s="12"/>
      <c r="L100" s="12"/>
      <c r="M100" s="12"/>
      <c r="N100" s="12"/>
      <c r="O100" s="12"/>
      <c r="P100" s="12"/>
      <c r="Q100" s="12"/>
      <c r="R100" s="12"/>
      <c r="S100" s="12"/>
      <c r="T100" s="12"/>
      <c r="U100" s="12"/>
    </row>
    <row r="101" ht="15.75" customHeight="1">
      <c r="A101" s="12"/>
      <c r="B101" s="35"/>
      <c r="C101" s="12"/>
      <c r="D101" s="37"/>
      <c r="E101" s="12"/>
      <c r="F101" s="12"/>
      <c r="G101" s="12"/>
      <c r="H101" s="12"/>
      <c r="I101" s="12"/>
      <c r="J101" s="12"/>
      <c r="K101" s="12"/>
      <c r="L101" s="12"/>
      <c r="M101" s="12"/>
      <c r="N101" s="12"/>
      <c r="O101" s="12"/>
      <c r="P101" s="12"/>
      <c r="Q101" s="12"/>
      <c r="R101" s="12"/>
      <c r="S101" s="12"/>
      <c r="T101" s="12"/>
      <c r="U101" s="12"/>
    </row>
    <row r="102" ht="15.75" customHeight="1">
      <c r="A102" s="12"/>
      <c r="B102" s="35"/>
      <c r="C102" s="12"/>
      <c r="D102" s="37"/>
      <c r="E102" s="12"/>
      <c r="F102" s="12"/>
      <c r="G102" s="12"/>
      <c r="H102" s="12"/>
      <c r="I102" s="12"/>
      <c r="J102" s="12"/>
      <c r="K102" s="12"/>
      <c r="L102" s="12"/>
      <c r="M102" s="12"/>
      <c r="N102" s="12"/>
      <c r="O102" s="12"/>
      <c r="P102" s="12"/>
      <c r="Q102" s="12"/>
      <c r="R102" s="12"/>
      <c r="S102" s="12"/>
      <c r="T102" s="12"/>
      <c r="U102" s="12"/>
    </row>
    <row r="103" ht="15.75" customHeight="1">
      <c r="A103" s="12"/>
      <c r="B103" s="35"/>
      <c r="C103" s="12"/>
      <c r="D103" s="37"/>
      <c r="E103" s="12"/>
      <c r="F103" s="12"/>
      <c r="G103" s="12"/>
      <c r="H103" s="12"/>
      <c r="I103" s="12"/>
      <c r="J103" s="12"/>
      <c r="K103" s="12"/>
      <c r="L103" s="12"/>
      <c r="M103" s="12"/>
      <c r="N103" s="12"/>
      <c r="O103" s="12"/>
      <c r="P103" s="12"/>
      <c r="Q103" s="12"/>
      <c r="R103" s="12"/>
      <c r="S103" s="12"/>
      <c r="T103" s="12"/>
      <c r="U103" s="12"/>
    </row>
    <row r="104" ht="15.75" customHeight="1">
      <c r="A104" s="12"/>
      <c r="B104" s="35"/>
      <c r="C104" s="12"/>
      <c r="D104" s="37"/>
      <c r="E104" s="12"/>
      <c r="F104" s="12"/>
      <c r="G104" s="12"/>
      <c r="H104" s="12"/>
      <c r="I104" s="12"/>
      <c r="J104" s="12"/>
      <c r="K104" s="12"/>
      <c r="L104" s="12"/>
      <c r="M104" s="12"/>
      <c r="N104" s="12"/>
      <c r="O104" s="12"/>
      <c r="P104" s="12"/>
      <c r="Q104" s="12"/>
      <c r="R104" s="12"/>
      <c r="S104" s="12"/>
      <c r="T104" s="12"/>
      <c r="U104" s="12"/>
    </row>
    <row r="105" ht="15.75" customHeight="1">
      <c r="A105" s="12"/>
      <c r="B105" s="35"/>
      <c r="C105" s="12"/>
      <c r="D105" s="37"/>
      <c r="E105" s="12"/>
      <c r="F105" s="12"/>
      <c r="G105" s="12"/>
      <c r="H105" s="12"/>
      <c r="I105" s="12"/>
      <c r="J105" s="12"/>
      <c r="K105" s="12"/>
      <c r="L105" s="12"/>
      <c r="M105" s="12"/>
      <c r="N105" s="12"/>
      <c r="O105" s="12"/>
      <c r="P105" s="12"/>
      <c r="Q105" s="12"/>
      <c r="R105" s="12"/>
      <c r="S105" s="12"/>
      <c r="T105" s="12"/>
      <c r="U105" s="12"/>
    </row>
    <row r="106" ht="15.75" customHeight="1">
      <c r="A106" s="12"/>
      <c r="B106" s="35"/>
      <c r="C106" s="12"/>
      <c r="D106" s="37"/>
      <c r="E106" s="12"/>
      <c r="F106" s="12"/>
      <c r="G106" s="12"/>
      <c r="H106" s="12"/>
      <c r="I106" s="12"/>
      <c r="J106" s="12"/>
      <c r="K106" s="12"/>
      <c r="L106" s="12"/>
      <c r="M106" s="12"/>
      <c r="N106" s="12"/>
      <c r="O106" s="12"/>
      <c r="P106" s="12"/>
      <c r="Q106" s="12"/>
      <c r="R106" s="12"/>
      <c r="S106" s="12"/>
      <c r="T106" s="12"/>
      <c r="U106" s="12"/>
    </row>
    <row r="107" ht="15.75" customHeight="1">
      <c r="A107" s="12"/>
      <c r="B107" s="35"/>
      <c r="C107" s="12"/>
      <c r="D107" s="37"/>
      <c r="E107" s="12"/>
      <c r="F107" s="12"/>
      <c r="G107" s="12"/>
      <c r="H107" s="12"/>
      <c r="I107" s="12"/>
      <c r="J107" s="12"/>
      <c r="K107" s="12"/>
      <c r="L107" s="12"/>
      <c r="M107" s="12"/>
      <c r="N107" s="12"/>
      <c r="O107" s="12"/>
      <c r="P107" s="12"/>
      <c r="Q107" s="12"/>
      <c r="R107" s="12"/>
      <c r="S107" s="12"/>
      <c r="T107" s="12"/>
      <c r="U107" s="12"/>
    </row>
    <row r="108" ht="15.75" customHeight="1">
      <c r="A108" s="12"/>
      <c r="B108" s="35"/>
      <c r="C108" s="12"/>
      <c r="D108" s="37"/>
      <c r="E108" s="12"/>
      <c r="F108" s="12"/>
      <c r="G108" s="12"/>
      <c r="H108" s="12"/>
      <c r="I108" s="12"/>
      <c r="J108" s="12"/>
      <c r="K108" s="12"/>
      <c r="L108" s="12"/>
      <c r="M108" s="12"/>
      <c r="N108" s="12"/>
      <c r="O108" s="12"/>
      <c r="P108" s="12"/>
      <c r="Q108" s="12"/>
      <c r="R108" s="12"/>
      <c r="S108" s="12"/>
      <c r="T108" s="12"/>
      <c r="U108" s="12"/>
    </row>
    <row r="109" ht="15.75" customHeight="1">
      <c r="A109" s="12"/>
      <c r="B109" s="35"/>
      <c r="C109" s="12"/>
      <c r="D109" s="37"/>
      <c r="E109" s="12"/>
      <c r="F109" s="12"/>
      <c r="G109" s="12"/>
      <c r="H109" s="12"/>
      <c r="I109" s="12"/>
      <c r="J109" s="12"/>
      <c r="K109" s="12"/>
      <c r="L109" s="12"/>
      <c r="M109" s="12"/>
      <c r="N109" s="12"/>
      <c r="O109" s="12"/>
      <c r="P109" s="12"/>
      <c r="Q109" s="12"/>
      <c r="R109" s="12"/>
      <c r="S109" s="12"/>
      <c r="T109" s="12"/>
      <c r="U109" s="12"/>
    </row>
    <row r="110" ht="15.75" customHeight="1">
      <c r="A110" s="12"/>
      <c r="B110" s="35"/>
      <c r="C110" s="12"/>
      <c r="D110" s="37"/>
      <c r="E110" s="12"/>
      <c r="F110" s="12"/>
      <c r="G110" s="12"/>
      <c r="H110" s="12"/>
      <c r="I110" s="12"/>
      <c r="J110" s="12"/>
      <c r="K110" s="12"/>
      <c r="L110" s="12"/>
      <c r="M110" s="12"/>
      <c r="N110" s="12"/>
      <c r="O110" s="12"/>
      <c r="P110" s="12"/>
      <c r="Q110" s="12"/>
      <c r="R110" s="12"/>
      <c r="S110" s="12"/>
      <c r="T110" s="12"/>
      <c r="U110" s="12"/>
    </row>
    <row r="111" ht="15.75" customHeight="1">
      <c r="A111" s="12"/>
      <c r="B111" s="35"/>
      <c r="C111" s="12"/>
      <c r="D111" s="37"/>
      <c r="E111" s="12"/>
      <c r="F111" s="12"/>
      <c r="G111" s="12"/>
      <c r="H111" s="12"/>
      <c r="I111" s="12"/>
      <c r="J111" s="12"/>
      <c r="K111" s="12"/>
      <c r="L111" s="12"/>
      <c r="M111" s="12"/>
      <c r="N111" s="12"/>
      <c r="O111" s="12"/>
      <c r="P111" s="12"/>
      <c r="Q111" s="12"/>
      <c r="R111" s="12"/>
      <c r="S111" s="12"/>
      <c r="T111" s="12"/>
      <c r="U111" s="12"/>
    </row>
    <row r="112" ht="15.75" customHeight="1">
      <c r="A112" s="12"/>
      <c r="B112" s="35"/>
      <c r="C112" s="12"/>
      <c r="D112" s="37"/>
      <c r="E112" s="12"/>
      <c r="F112" s="12"/>
      <c r="G112" s="12"/>
      <c r="H112" s="12"/>
      <c r="I112" s="12"/>
      <c r="J112" s="12"/>
      <c r="K112" s="12"/>
      <c r="L112" s="12"/>
      <c r="M112" s="12"/>
      <c r="N112" s="12"/>
      <c r="O112" s="12"/>
      <c r="P112" s="12"/>
      <c r="Q112" s="12"/>
      <c r="R112" s="12"/>
      <c r="S112" s="12"/>
      <c r="T112" s="12"/>
      <c r="U112" s="12"/>
    </row>
    <row r="113" ht="15.75" customHeight="1">
      <c r="A113" s="12"/>
      <c r="B113" s="35"/>
      <c r="C113" s="12"/>
      <c r="D113" s="37"/>
      <c r="E113" s="12"/>
      <c r="F113" s="12"/>
      <c r="G113" s="12"/>
      <c r="H113" s="12"/>
      <c r="I113" s="12"/>
      <c r="J113" s="12"/>
      <c r="K113" s="12"/>
      <c r="L113" s="12"/>
      <c r="M113" s="12"/>
      <c r="N113" s="12"/>
      <c r="O113" s="12"/>
      <c r="P113" s="12"/>
      <c r="Q113" s="12"/>
      <c r="R113" s="12"/>
      <c r="S113" s="12"/>
      <c r="T113" s="12"/>
      <c r="U113" s="12"/>
    </row>
    <row r="114" ht="15.75" customHeight="1">
      <c r="A114" s="12"/>
      <c r="B114" s="35"/>
      <c r="C114" s="12"/>
      <c r="D114" s="37"/>
      <c r="E114" s="12"/>
      <c r="F114" s="12"/>
      <c r="G114" s="12"/>
      <c r="H114" s="12"/>
      <c r="I114" s="12"/>
      <c r="J114" s="12"/>
      <c r="K114" s="12"/>
      <c r="L114" s="12"/>
      <c r="M114" s="12"/>
      <c r="N114" s="12"/>
      <c r="O114" s="12"/>
      <c r="P114" s="12"/>
      <c r="Q114" s="12"/>
      <c r="R114" s="12"/>
      <c r="S114" s="12"/>
      <c r="T114" s="12"/>
      <c r="U114" s="12"/>
    </row>
    <row r="115" ht="15.75" customHeight="1">
      <c r="A115" s="12"/>
      <c r="B115" s="35"/>
      <c r="C115" s="12"/>
      <c r="D115" s="37"/>
      <c r="E115" s="12"/>
      <c r="F115" s="12"/>
      <c r="G115" s="12"/>
      <c r="H115" s="12"/>
      <c r="I115" s="12"/>
      <c r="J115" s="12"/>
      <c r="K115" s="12"/>
      <c r="L115" s="12"/>
      <c r="M115" s="12"/>
      <c r="N115" s="12"/>
      <c r="O115" s="12"/>
      <c r="P115" s="12"/>
      <c r="Q115" s="12"/>
      <c r="R115" s="12"/>
      <c r="S115" s="12"/>
      <c r="T115" s="12"/>
      <c r="U115" s="12"/>
    </row>
    <row r="116" ht="15.75" customHeight="1">
      <c r="A116" s="12"/>
      <c r="B116" s="35"/>
      <c r="C116" s="12"/>
      <c r="D116" s="37"/>
      <c r="E116" s="12"/>
      <c r="F116" s="12"/>
      <c r="G116" s="12"/>
      <c r="H116" s="12"/>
      <c r="I116" s="12"/>
      <c r="J116" s="12"/>
      <c r="K116" s="12"/>
      <c r="L116" s="12"/>
      <c r="M116" s="12"/>
      <c r="N116" s="12"/>
      <c r="O116" s="12"/>
      <c r="P116" s="12"/>
      <c r="Q116" s="12"/>
      <c r="R116" s="12"/>
      <c r="S116" s="12"/>
      <c r="T116" s="12"/>
      <c r="U116" s="12"/>
    </row>
    <row r="117" ht="15.75" customHeight="1">
      <c r="A117" s="12"/>
      <c r="B117" s="35"/>
      <c r="C117" s="12"/>
      <c r="D117" s="37"/>
      <c r="E117" s="12"/>
      <c r="F117" s="12"/>
      <c r="G117" s="12"/>
      <c r="H117" s="12"/>
      <c r="I117" s="12"/>
      <c r="J117" s="12"/>
      <c r="K117" s="12"/>
      <c r="L117" s="12"/>
      <c r="M117" s="12"/>
      <c r="N117" s="12"/>
      <c r="O117" s="12"/>
      <c r="P117" s="12"/>
      <c r="Q117" s="12"/>
      <c r="R117" s="12"/>
      <c r="S117" s="12"/>
      <c r="T117" s="12"/>
      <c r="U117" s="12"/>
    </row>
    <row r="118" ht="15.75" customHeight="1">
      <c r="A118" s="12"/>
      <c r="B118" s="35"/>
      <c r="C118" s="12"/>
      <c r="D118" s="37"/>
      <c r="E118" s="12"/>
      <c r="F118" s="12"/>
      <c r="G118" s="12"/>
      <c r="H118" s="12"/>
      <c r="I118" s="12"/>
      <c r="J118" s="12"/>
      <c r="K118" s="12"/>
      <c r="L118" s="12"/>
      <c r="M118" s="12"/>
      <c r="N118" s="12"/>
      <c r="O118" s="12"/>
      <c r="P118" s="12"/>
      <c r="Q118" s="12"/>
      <c r="R118" s="12"/>
      <c r="S118" s="12"/>
      <c r="T118" s="12"/>
      <c r="U118" s="12"/>
    </row>
    <row r="119" ht="15.75" customHeight="1">
      <c r="A119" s="12"/>
      <c r="B119" s="35"/>
      <c r="C119" s="12"/>
      <c r="D119" s="37"/>
      <c r="E119" s="12"/>
      <c r="F119" s="12"/>
      <c r="G119" s="12"/>
      <c r="H119" s="12"/>
      <c r="I119" s="12"/>
      <c r="J119" s="12"/>
      <c r="K119" s="12"/>
      <c r="L119" s="12"/>
      <c r="M119" s="12"/>
      <c r="N119" s="12"/>
      <c r="O119" s="12"/>
      <c r="P119" s="12"/>
      <c r="Q119" s="12"/>
      <c r="R119" s="12"/>
      <c r="S119" s="12"/>
      <c r="T119" s="12"/>
      <c r="U119" s="12"/>
    </row>
    <row r="120" ht="15.75" customHeight="1">
      <c r="A120" s="12"/>
      <c r="B120" s="35"/>
      <c r="C120" s="12"/>
      <c r="D120" s="37"/>
      <c r="E120" s="12"/>
      <c r="F120" s="12"/>
      <c r="G120" s="12"/>
      <c r="H120" s="12"/>
      <c r="I120" s="12"/>
      <c r="J120" s="12"/>
      <c r="K120" s="12"/>
      <c r="L120" s="12"/>
      <c r="M120" s="12"/>
      <c r="N120" s="12"/>
      <c r="O120" s="12"/>
      <c r="P120" s="12"/>
      <c r="Q120" s="12"/>
      <c r="R120" s="12"/>
      <c r="S120" s="12"/>
      <c r="T120" s="12"/>
      <c r="U120" s="12"/>
    </row>
    <row r="121" ht="15.75" customHeight="1">
      <c r="A121" s="12"/>
      <c r="B121" s="35"/>
      <c r="C121" s="12"/>
      <c r="D121" s="37"/>
      <c r="E121" s="12"/>
      <c r="F121" s="12"/>
      <c r="G121" s="12"/>
      <c r="H121" s="12"/>
      <c r="I121" s="12"/>
      <c r="J121" s="12"/>
      <c r="K121" s="12"/>
      <c r="L121" s="12"/>
      <c r="M121" s="12"/>
      <c r="N121" s="12"/>
      <c r="O121" s="12"/>
      <c r="P121" s="12"/>
      <c r="Q121" s="12"/>
      <c r="R121" s="12"/>
      <c r="S121" s="12"/>
      <c r="T121" s="12"/>
      <c r="U121" s="12"/>
    </row>
    <row r="122" ht="15.75" customHeight="1">
      <c r="A122" s="12"/>
      <c r="B122" s="35"/>
      <c r="C122" s="12"/>
      <c r="D122" s="37"/>
      <c r="E122" s="12"/>
      <c r="F122" s="12"/>
      <c r="G122" s="12"/>
      <c r="H122" s="12"/>
      <c r="I122" s="12"/>
      <c r="J122" s="12"/>
      <c r="K122" s="12"/>
      <c r="L122" s="12"/>
      <c r="M122" s="12"/>
      <c r="N122" s="12"/>
      <c r="O122" s="12"/>
      <c r="P122" s="12"/>
      <c r="Q122" s="12"/>
      <c r="R122" s="12"/>
      <c r="S122" s="12"/>
      <c r="T122" s="12"/>
      <c r="U122" s="12"/>
    </row>
    <row r="123" ht="15.75" customHeight="1">
      <c r="A123" s="12"/>
      <c r="B123" s="35"/>
      <c r="C123" s="12"/>
      <c r="D123" s="37"/>
      <c r="E123" s="12"/>
      <c r="F123" s="12"/>
      <c r="G123" s="12"/>
      <c r="H123" s="12"/>
      <c r="I123" s="12"/>
      <c r="J123" s="12"/>
      <c r="K123" s="12"/>
      <c r="L123" s="12"/>
      <c r="M123" s="12"/>
      <c r="N123" s="12"/>
      <c r="O123" s="12"/>
      <c r="P123" s="12"/>
      <c r="Q123" s="12"/>
      <c r="R123" s="12"/>
      <c r="S123" s="12"/>
      <c r="T123" s="12"/>
      <c r="U123" s="12"/>
    </row>
    <row r="124" ht="15.75" customHeight="1">
      <c r="A124" s="12"/>
      <c r="B124" s="35"/>
      <c r="C124" s="12"/>
      <c r="D124" s="37"/>
      <c r="E124" s="12"/>
      <c r="F124" s="12"/>
      <c r="G124" s="12"/>
      <c r="H124" s="12"/>
      <c r="I124" s="12"/>
      <c r="J124" s="12"/>
      <c r="K124" s="12"/>
      <c r="L124" s="12"/>
      <c r="M124" s="12"/>
      <c r="N124" s="12"/>
      <c r="O124" s="12"/>
      <c r="P124" s="12"/>
      <c r="Q124" s="12"/>
      <c r="R124" s="12"/>
      <c r="S124" s="12"/>
      <c r="T124" s="12"/>
      <c r="U124" s="12"/>
    </row>
    <row r="125" ht="15.75" customHeight="1">
      <c r="A125" s="12"/>
      <c r="B125" s="35"/>
      <c r="C125" s="12"/>
      <c r="D125" s="37"/>
      <c r="E125" s="12"/>
      <c r="F125" s="12"/>
      <c r="G125" s="12"/>
      <c r="H125" s="12"/>
      <c r="I125" s="12"/>
      <c r="J125" s="12"/>
      <c r="K125" s="12"/>
      <c r="L125" s="12"/>
      <c r="M125" s="12"/>
      <c r="N125" s="12"/>
      <c r="O125" s="12"/>
      <c r="P125" s="12"/>
      <c r="Q125" s="12"/>
      <c r="R125" s="12"/>
      <c r="S125" s="12"/>
      <c r="T125" s="12"/>
      <c r="U125" s="12"/>
    </row>
    <row r="126" ht="15.75" customHeight="1">
      <c r="A126" s="12"/>
      <c r="B126" s="35"/>
      <c r="C126" s="12"/>
      <c r="D126" s="37"/>
      <c r="E126" s="12"/>
      <c r="F126" s="12"/>
      <c r="G126" s="12"/>
      <c r="H126" s="12"/>
      <c r="I126" s="12"/>
      <c r="J126" s="12"/>
      <c r="K126" s="12"/>
      <c r="L126" s="12"/>
      <c r="M126" s="12"/>
      <c r="N126" s="12"/>
      <c r="O126" s="12"/>
      <c r="P126" s="12"/>
      <c r="Q126" s="12"/>
      <c r="R126" s="12"/>
      <c r="S126" s="12"/>
      <c r="T126" s="12"/>
      <c r="U126" s="12"/>
    </row>
    <row r="127" ht="15.75" customHeight="1">
      <c r="A127" s="12"/>
      <c r="B127" s="35"/>
      <c r="C127" s="12"/>
      <c r="D127" s="37"/>
      <c r="E127" s="12"/>
      <c r="F127" s="12"/>
      <c r="G127" s="12"/>
      <c r="H127" s="12"/>
      <c r="I127" s="12"/>
      <c r="J127" s="12"/>
      <c r="K127" s="12"/>
      <c r="L127" s="12"/>
      <c r="M127" s="12"/>
      <c r="N127" s="12"/>
      <c r="O127" s="12"/>
      <c r="P127" s="12"/>
      <c r="Q127" s="12"/>
      <c r="R127" s="12"/>
      <c r="S127" s="12"/>
      <c r="T127" s="12"/>
      <c r="U127" s="12"/>
    </row>
    <row r="128" ht="15.75" customHeight="1">
      <c r="A128" s="12"/>
      <c r="B128" s="35"/>
      <c r="C128" s="12"/>
      <c r="D128" s="37"/>
      <c r="E128" s="12"/>
      <c r="F128" s="12"/>
      <c r="G128" s="12"/>
      <c r="H128" s="12"/>
      <c r="I128" s="12"/>
      <c r="J128" s="12"/>
      <c r="K128" s="12"/>
      <c r="L128" s="12"/>
      <c r="M128" s="12"/>
      <c r="N128" s="12"/>
      <c r="O128" s="12"/>
      <c r="P128" s="12"/>
      <c r="Q128" s="12"/>
      <c r="R128" s="12"/>
      <c r="S128" s="12"/>
      <c r="T128" s="12"/>
      <c r="U128" s="12"/>
    </row>
    <row r="129" ht="15.75" customHeight="1">
      <c r="A129" s="12"/>
      <c r="B129" s="35"/>
      <c r="C129" s="12"/>
      <c r="D129" s="37"/>
      <c r="E129" s="12"/>
      <c r="F129" s="12"/>
      <c r="G129" s="12"/>
      <c r="H129" s="12"/>
      <c r="I129" s="12"/>
      <c r="J129" s="12"/>
      <c r="K129" s="12"/>
      <c r="L129" s="12"/>
      <c r="M129" s="12"/>
      <c r="N129" s="12"/>
      <c r="O129" s="12"/>
      <c r="P129" s="12"/>
      <c r="Q129" s="12"/>
      <c r="R129" s="12"/>
      <c r="S129" s="12"/>
      <c r="T129" s="12"/>
      <c r="U129" s="12"/>
    </row>
    <row r="130" ht="15.75" customHeight="1">
      <c r="A130" s="12"/>
      <c r="B130" s="35"/>
      <c r="C130" s="12"/>
      <c r="D130" s="37"/>
      <c r="E130" s="12"/>
      <c r="F130" s="12"/>
      <c r="G130" s="12"/>
      <c r="H130" s="12"/>
      <c r="I130" s="12"/>
      <c r="J130" s="12"/>
      <c r="K130" s="12"/>
      <c r="L130" s="12"/>
      <c r="M130" s="12"/>
      <c r="N130" s="12"/>
      <c r="O130" s="12"/>
      <c r="P130" s="12"/>
      <c r="Q130" s="12"/>
      <c r="R130" s="12"/>
      <c r="S130" s="12"/>
      <c r="T130" s="12"/>
      <c r="U130" s="12"/>
    </row>
    <row r="131" ht="15.75" customHeight="1">
      <c r="A131" s="12"/>
      <c r="B131" s="35"/>
      <c r="C131" s="12"/>
      <c r="D131" s="37"/>
      <c r="E131" s="12"/>
      <c r="F131" s="12"/>
      <c r="G131" s="12"/>
      <c r="H131" s="12"/>
      <c r="I131" s="12"/>
      <c r="J131" s="12"/>
      <c r="K131" s="12"/>
      <c r="L131" s="12"/>
      <c r="M131" s="12"/>
      <c r="N131" s="12"/>
      <c r="O131" s="12"/>
      <c r="P131" s="12"/>
      <c r="Q131" s="12"/>
      <c r="R131" s="12"/>
      <c r="S131" s="12"/>
      <c r="T131" s="12"/>
      <c r="U131" s="12"/>
    </row>
    <row r="132" ht="15.75" customHeight="1">
      <c r="A132" s="12"/>
      <c r="B132" s="35"/>
      <c r="C132" s="12"/>
      <c r="D132" s="37"/>
      <c r="E132" s="12"/>
      <c r="F132" s="12"/>
      <c r="G132" s="12"/>
      <c r="H132" s="12"/>
      <c r="I132" s="12"/>
      <c r="J132" s="12"/>
      <c r="K132" s="12"/>
      <c r="L132" s="12"/>
      <c r="M132" s="12"/>
      <c r="N132" s="12"/>
      <c r="O132" s="12"/>
      <c r="P132" s="12"/>
      <c r="Q132" s="12"/>
      <c r="R132" s="12"/>
      <c r="S132" s="12"/>
      <c r="T132" s="12"/>
      <c r="U132" s="12"/>
    </row>
    <row r="133" ht="15.75" customHeight="1">
      <c r="A133" s="12"/>
      <c r="B133" s="35"/>
      <c r="C133" s="12"/>
      <c r="D133" s="37"/>
      <c r="E133" s="12"/>
      <c r="F133" s="12"/>
      <c r="G133" s="12"/>
      <c r="H133" s="12"/>
      <c r="I133" s="12"/>
      <c r="J133" s="12"/>
      <c r="K133" s="12"/>
      <c r="L133" s="12"/>
      <c r="M133" s="12"/>
      <c r="N133" s="12"/>
      <c r="O133" s="12"/>
      <c r="P133" s="12"/>
      <c r="Q133" s="12"/>
      <c r="R133" s="12"/>
      <c r="S133" s="12"/>
      <c r="T133" s="12"/>
      <c r="U133" s="12"/>
    </row>
    <row r="134" ht="15.75" customHeight="1">
      <c r="A134" s="12"/>
      <c r="B134" s="35"/>
      <c r="C134" s="12"/>
      <c r="D134" s="37"/>
      <c r="E134" s="12"/>
      <c r="F134" s="12"/>
      <c r="G134" s="12"/>
      <c r="H134" s="12"/>
      <c r="I134" s="12"/>
      <c r="J134" s="12"/>
      <c r="K134" s="12"/>
      <c r="L134" s="12"/>
      <c r="M134" s="12"/>
      <c r="N134" s="12"/>
      <c r="O134" s="12"/>
      <c r="P134" s="12"/>
      <c r="Q134" s="12"/>
      <c r="R134" s="12"/>
      <c r="S134" s="12"/>
      <c r="T134" s="12"/>
      <c r="U134" s="12"/>
    </row>
    <row r="135" ht="15.75" customHeight="1">
      <c r="A135" s="12"/>
      <c r="B135" s="35"/>
      <c r="C135" s="12"/>
      <c r="D135" s="37"/>
      <c r="E135" s="12"/>
      <c r="F135" s="12"/>
      <c r="G135" s="12"/>
      <c r="H135" s="12"/>
      <c r="I135" s="12"/>
      <c r="J135" s="12"/>
      <c r="K135" s="12"/>
      <c r="L135" s="12"/>
      <c r="M135" s="12"/>
      <c r="N135" s="12"/>
      <c r="O135" s="12"/>
      <c r="P135" s="12"/>
      <c r="Q135" s="12"/>
      <c r="R135" s="12"/>
      <c r="S135" s="12"/>
      <c r="T135" s="12"/>
      <c r="U135" s="12"/>
    </row>
    <row r="136" ht="15.75" customHeight="1">
      <c r="A136" s="12"/>
      <c r="B136" s="35"/>
      <c r="C136" s="12"/>
      <c r="D136" s="37"/>
      <c r="E136" s="12"/>
      <c r="F136" s="12"/>
      <c r="G136" s="12"/>
      <c r="H136" s="12"/>
      <c r="I136" s="12"/>
      <c r="J136" s="12"/>
      <c r="K136" s="12"/>
      <c r="L136" s="12"/>
      <c r="M136" s="12"/>
      <c r="N136" s="12"/>
      <c r="O136" s="12"/>
      <c r="P136" s="12"/>
      <c r="Q136" s="12"/>
      <c r="R136" s="12"/>
      <c r="S136" s="12"/>
      <c r="T136" s="12"/>
      <c r="U136" s="12"/>
    </row>
    <row r="137" ht="15.75" customHeight="1">
      <c r="A137" s="12"/>
      <c r="B137" s="35"/>
      <c r="C137" s="12"/>
      <c r="D137" s="37"/>
      <c r="E137" s="12"/>
      <c r="F137" s="12"/>
      <c r="G137" s="12"/>
      <c r="H137" s="12"/>
      <c r="I137" s="12"/>
      <c r="J137" s="12"/>
      <c r="K137" s="12"/>
      <c r="L137" s="12"/>
      <c r="M137" s="12"/>
      <c r="N137" s="12"/>
      <c r="O137" s="12"/>
      <c r="P137" s="12"/>
      <c r="Q137" s="12"/>
      <c r="R137" s="12"/>
      <c r="S137" s="12"/>
      <c r="T137" s="12"/>
      <c r="U137" s="12"/>
    </row>
    <row r="138" ht="15.75" customHeight="1">
      <c r="A138" s="12"/>
      <c r="B138" s="35"/>
      <c r="C138" s="12"/>
      <c r="D138" s="37"/>
      <c r="E138" s="12"/>
      <c r="F138" s="12"/>
      <c r="G138" s="12"/>
      <c r="H138" s="12"/>
      <c r="I138" s="12"/>
      <c r="J138" s="12"/>
      <c r="K138" s="12"/>
      <c r="L138" s="12"/>
      <c r="M138" s="12"/>
      <c r="N138" s="12"/>
      <c r="O138" s="12"/>
      <c r="P138" s="12"/>
      <c r="Q138" s="12"/>
      <c r="R138" s="12"/>
      <c r="S138" s="12"/>
      <c r="T138" s="12"/>
      <c r="U138" s="12"/>
    </row>
    <row r="139" ht="15.75" customHeight="1">
      <c r="A139" s="12"/>
      <c r="B139" s="35"/>
      <c r="C139" s="12"/>
      <c r="D139" s="37"/>
      <c r="E139" s="12"/>
      <c r="F139" s="12"/>
      <c r="G139" s="12"/>
      <c r="H139" s="12"/>
      <c r="I139" s="12"/>
      <c r="J139" s="12"/>
      <c r="K139" s="12"/>
      <c r="L139" s="12"/>
      <c r="M139" s="12"/>
      <c r="N139" s="12"/>
      <c r="O139" s="12"/>
      <c r="P139" s="12"/>
      <c r="Q139" s="12"/>
      <c r="R139" s="12"/>
      <c r="S139" s="12"/>
      <c r="T139" s="12"/>
      <c r="U139" s="12"/>
    </row>
    <row r="140" ht="15.75" customHeight="1">
      <c r="A140" s="12"/>
      <c r="B140" s="35"/>
      <c r="C140" s="12"/>
      <c r="D140" s="37"/>
      <c r="E140" s="12"/>
      <c r="F140" s="12"/>
      <c r="G140" s="12"/>
      <c r="H140" s="12"/>
      <c r="I140" s="12"/>
      <c r="J140" s="12"/>
      <c r="K140" s="12"/>
      <c r="L140" s="12"/>
      <c r="M140" s="12"/>
      <c r="N140" s="12"/>
      <c r="O140" s="12"/>
      <c r="P140" s="12"/>
      <c r="Q140" s="12"/>
      <c r="R140" s="12"/>
      <c r="S140" s="12"/>
      <c r="T140" s="12"/>
      <c r="U140" s="12"/>
    </row>
    <row r="141" ht="15.75" customHeight="1">
      <c r="A141" s="12"/>
      <c r="B141" s="35"/>
      <c r="C141" s="12"/>
      <c r="D141" s="37"/>
      <c r="E141" s="12"/>
      <c r="F141" s="12"/>
      <c r="G141" s="12"/>
      <c r="H141" s="12"/>
      <c r="I141" s="12"/>
      <c r="J141" s="12"/>
      <c r="K141" s="12"/>
      <c r="L141" s="12"/>
      <c r="M141" s="12"/>
      <c r="N141" s="12"/>
      <c r="O141" s="12"/>
      <c r="P141" s="12"/>
      <c r="Q141" s="12"/>
      <c r="R141" s="12"/>
      <c r="S141" s="12"/>
      <c r="T141" s="12"/>
      <c r="U141" s="12"/>
    </row>
    <row r="142" ht="15.75" customHeight="1">
      <c r="A142" s="12"/>
      <c r="B142" s="35"/>
      <c r="C142" s="12"/>
      <c r="D142" s="37"/>
      <c r="E142" s="12"/>
      <c r="F142" s="12"/>
      <c r="G142" s="12"/>
      <c r="H142" s="12"/>
      <c r="I142" s="12"/>
      <c r="J142" s="12"/>
      <c r="K142" s="12"/>
      <c r="L142" s="12"/>
      <c r="M142" s="12"/>
      <c r="N142" s="12"/>
      <c r="O142" s="12"/>
      <c r="P142" s="12"/>
      <c r="Q142" s="12"/>
      <c r="R142" s="12"/>
      <c r="S142" s="12"/>
      <c r="T142" s="12"/>
      <c r="U142" s="12"/>
    </row>
    <row r="143" ht="15.75" customHeight="1">
      <c r="A143" s="12"/>
      <c r="B143" s="35"/>
      <c r="C143" s="12"/>
      <c r="D143" s="37"/>
      <c r="E143" s="12"/>
      <c r="F143" s="12"/>
      <c r="G143" s="12"/>
      <c r="H143" s="12"/>
      <c r="I143" s="12"/>
      <c r="J143" s="12"/>
      <c r="K143" s="12"/>
      <c r="L143" s="12"/>
      <c r="M143" s="12"/>
      <c r="N143" s="12"/>
      <c r="O143" s="12"/>
      <c r="P143" s="12"/>
      <c r="Q143" s="12"/>
      <c r="R143" s="12"/>
      <c r="S143" s="12"/>
      <c r="T143" s="12"/>
      <c r="U143" s="12"/>
    </row>
    <row r="144" ht="15.75" customHeight="1">
      <c r="A144" s="12"/>
      <c r="B144" s="35"/>
      <c r="C144" s="12"/>
      <c r="D144" s="37"/>
      <c r="E144" s="12"/>
      <c r="F144" s="12"/>
      <c r="G144" s="12"/>
      <c r="H144" s="12"/>
      <c r="I144" s="12"/>
      <c r="J144" s="12"/>
      <c r="K144" s="12"/>
      <c r="L144" s="12"/>
      <c r="M144" s="12"/>
      <c r="N144" s="12"/>
      <c r="O144" s="12"/>
      <c r="P144" s="12"/>
      <c r="Q144" s="12"/>
      <c r="R144" s="12"/>
      <c r="S144" s="12"/>
      <c r="T144" s="12"/>
      <c r="U144" s="12"/>
    </row>
    <row r="145" ht="15.75" customHeight="1">
      <c r="A145" s="12"/>
      <c r="B145" s="35"/>
      <c r="C145" s="12"/>
      <c r="D145" s="37"/>
      <c r="E145" s="12"/>
      <c r="F145" s="12"/>
      <c r="G145" s="12"/>
      <c r="H145" s="12"/>
      <c r="I145" s="12"/>
      <c r="J145" s="12"/>
      <c r="K145" s="12"/>
      <c r="L145" s="12"/>
      <c r="M145" s="12"/>
      <c r="N145" s="12"/>
      <c r="O145" s="12"/>
      <c r="P145" s="12"/>
      <c r="Q145" s="12"/>
      <c r="R145" s="12"/>
      <c r="S145" s="12"/>
      <c r="T145" s="12"/>
      <c r="U145" s="12"/>
    </row>
    <row r="146" ht="15.75" customHeight="1">
      <c r="A146" s="12"/>
      <c r="B146" s="35"/>
      <c r="C146" s="12"/>
      <c r="D146" s="37"/>
      <c r="E146" s="12"/>
      <c r="F146" s="12"/>
      <c r="G146" s="12"/>
      <c r="H146" s="12"/>
      <c r="I146" s="12"/>
      <c r="J146" s="12"/>
      <c r="K146" s="12"/>
      <c r="L146" s="12"/>
      <c r="M146" s="12"/>
      <c r="N146" s="12"/>
      <c r="O146" s="12"/>
      <c r="P146" s="12"/>
      <c r="Q146" s="12"/>
      <c r="R146" s="12"/>
      <c r="S146" s="12"/>
      <c r="T146" s="12"/>
      <c r="U146" s="12"/>
    </row>
    <row r="147" ht="15.75" customHeight="1">
      <c r="A147" s="12"/>
      <c r="B147" s="35"/>
      <c r="C147" s="12"/>
      <c r="D147" s="37"/>
      <c r="E147" s="12"/>
      <c r="F147" s="12"/>
      <c r="G147" s="12"/>
      <c r="H147" s="12"/>
      <c r="I147" s="12"/>
      <c r="J147" s="12"/>
      <c r="K147" s="12"/>
      <c r="L147" s="12"/>
      <c r="M147" s="12"/>
      <c r="N147" s="12"/>
      <c r="O147" s="12"/>
      <c r="P147" s="12"/>
      <c r="Q147" s="12"/>
      <c r="R147" s="12"/>
      <c r="S147" s="12"/>
      <c r="T147" s="12"/>
      <c r="U147" s="12"/>
    </row>
    <row r="148" ht="15.75" customHeight="1">
      <c r="A148" s="12"/>
      <c r="B148" s="35"/>
      <c r="C148" s="12"/>
      <c r="D148" s="37"/>
      <c r="E148" s="12"/>
      <c r="F148" s="12"/>
      <c r="G148" s="12"/>
      <c r="H148" s="12"/>
      <c r="I148" s="12"/>
      <c r="J148" s="12"/>
      <c r="K148" s="12"/>
      <c r="L148" s="12"/>
      <c r="M148" s="12"/>
      <c r="N148" s="12"/>
      <c r="O148" s="12"/>
      <c r="P148" s="12"/>
      <c r="Q148" s="12"/>
      <c r="R148" s="12"/>
      <c r="S148" s="12"/>
      <c r="T148" s="12"/>
      <c r="U148" s="12"/>
    </row>
    <row r="149" ht="15.75" customHeight="1">
      <c r="A149" s="12"/>
      <c r="B149" s="35"/>
      <c r="C149" s="12"/>
      <c r="D149" s="37"/>
      <c r="E149" s="12"/>
      <c r="F149" s="12"/>
      <c r="G149" s="12"/>
      <c r="H149" s="12"/>
      <c r="I149" s="12"/>
      <c r="J149" s="12"/>
      <c r="K149" s="12"/>
      <c r="L149" s="12"/>
      <c r="M149" s="12"/>
      <c r="N149" s="12"/>
      <c r="O149" s="12"/>
      <c r="P149" s="12"/>
      <c r="Q149" s="12"/>
      <c r="R149" s="12"/>
      <c r="S149" s="12"/>
      <c r="T149" s="12"/>
      <c r="U149" s="12"/>
    </row>
    <row r="150" ht="15.75" customHeight="1">
      <c r="A150" s="12"/>
      <c r="B150" s="35"/>
      <c r="C150" s="12"/>
      <c r="D150" s="37"/>
      <c r="E150" s="12"/>
      <c r="F150" s="12"/>
      <c r="G150" s="12"/>
      <c r="H150" s="12"/>
      <c r="I150" s="12"/>
      <c r="J150" s="12"/>
      <c r="K150" s="12"/>
      <c r="L150" s="12"/>
      <c r="M150" s="12"/>
      <c r="N150" s="12"/>
      <c r="O150" s="12"/>
      <c r="P150" s="12"/>
      <c r="Q150" s="12"/>
      <c r="R150" s="12"/>
      <c r="S150" s="12"/>
      <c r="T150" s="12"/>
      <c r="U150" s="12"/>
    </row>
    <row r="151" ht="15.75" customHeight="1">
      <c r="A151" s="12"/>
      <c r="B151" s="35"/>
      <c r="C151" s="12"/>
      <c r="D151" s="37"/>
      <c r="E151" s="12"/>
      <c r="F151" s="12"/>
      <c r="G151" s="12"/>
      <c r="H151" s="12"/>
      <c r="I151" s="12"/>
      <c r="J151" s="12"/>
      <c r="K151" s="12"/>
      <c r="L151" s="12"/>
      <c r="M151" s="12"/>
      <c r="N151" s="12"/>
      <c r="O151" s="12"/>
      <c r="P151" s="12"/>
      <c r="Q151" s="12"/>
      <c r="R151" s="12"/>
      <c r="S151" s="12"/>
      <c r="T151" s="12"/>
      <c r="U151" s="12"/>
    </row>
    <row r="152" ht="15.75" customHeight="1">
      <c r="A152" s="12"/>
      <c r="B152" s="35"/>
      <c r="C152" s="12"/>
      <c r="D152" s="37"/>
      <c r="E152" s="12"/>
      <c r="F152" s="12"/>
      <c r="G152" s="12"/>
      <c r="H152" s="12"/>
      <c r="I152" s="12"/>
      <c r="J152" s="12"/>
      <c r="K152" s="12"/>
      <c r="L152" s="12"/>
      <c r="M152" s="12"/>
      <c r="N152" s="12"/>
      <c r="O152" s="12"/>
      <c r="P152" s="12"/>
      <c r="Q152" s="12"/>
      <c r="R152" s="12"/>
      <c r="S152" s="12"/>
      <c r="T152" s="12"/>
      <c r="U152" s="12"/>
    </row>
    <row r="153" ht="15.75" customHeight="1">
      <c r="A153" s="12"/>
      <c r="B153" s="35"/>
      <c r="C153" s="12"/>
      <c r="D153" s="37"/>
      <c r="E153" s="12"/>
      <c r="F153" s="12"/>
      <c r="G153" s="12"/>
      <c r="H153" s="12"/>
      <c r="I153" s="12"/>
      <c r="J153" s="12"/>
      <c r="K153" s="12"/>
      <c r="L153" s="12"/>
      <c r="M153" s="12"/>
      <c r="N153" s="12"/>
      <c r="O153" s="12"/>
      <c r="P153" s="12"/>
      <c r="Q153" s="12"/>
      <c r="R153" s="12"/>
      <c r="S153" s="12"/>
      <c r="T153" s="12"/>
      <c r="U153" s="12"/>
    </row>
    <row r="154" ht="15.75" customHeight="1">
      <c r="A154" s="12"/>
      <c r="B154" s="35"/>
      <c r="C154" s="12"/>
      <c r="D154" s="37"/>
      <c r="E154" s="12"/>
      <c r="F154" s="12"/>
      <c r="G154" s="12"/>
      <c r="H154" s="12"/>
      <c r="I154" s="12"/>
      <c r="J154" s="12"/>
      <c r="K154" s="12"/>
      <c r="L154" s="12"/>
      <c r="M154" s="12"/>
      <c r="N154" s="12"/>
      <c r="O154" s="12"/>
      <c r="P154" s="12"/>
      <c r="Q154" s="12"/>
      <c r="R154" s="12"/>
      <c r="S154" s="12"/>
      <c r="T154" s="12"/>
      <c r="U154" s="12"/>
    </row>
    <row r="155" ht="15.75" customHeight="1">
      <c r="A155" s="12"/>
      <c r="B155" s="35"/>
      <c r="C155" s="12"/>
      <c r="D155" s="37"/>
      <c r="E155" s="12"/>
      <c r="F155" s="12"/>
      <c r="G155" s="12"/>
      <c r="H155" s="12"/>
      <c r="I155" s="12"/>
      <c r="J155" s="12"/>
      <c r="K155" s="12"/>
      <c r="L155" s="12"/>
      <c r="M155" s="12"/>
      <c r="N155" s="12"/>
      <c r="O155" s="12"/>
      <c r="P155" s="12"/>
      <c r="Q155" s="12"/>
      <c r="R155" s="12"/>
      <c r="S155" s="12"/>
      <c r="T155" s="12"/>
      <c r="U155" s="12"/>
    </row>
    <row r="156" ht="15.75" customHeight="1">
      <c r="A156" s="12"/>
      <c r="B156" s="35"/>
      <c r="C156" s="12"/>
      <c r="D156" s="37"/>
      <c r="E156" s="12"/>
      <c r="F156" s="12"/>
      <c r="G156" s="12"/>
      <c r="H156" s="12"/>
      <c r="I156" s="12"/>
      <c r="J156" s="12"/>
      <c r="K156" s="12"/>
      <c r="L156" s="12"/>
      <c r="M156" s="12"/>
      <c r="N156" s="12"/>
      <c r="O156" s="12"/>
      <c r="P156" s="12"/>
      <c r="Q156" s="12"/>
      <c r="R156" s="12"/>
      <c r="S156" s="12"/>
      <c r="T156" s="12"/>
      <c r="U156" s="12"/>
    </row>
    <row r="157" ht="15.75" customHeight="1">
      <c r="A157" s="12"/>
      <c r="B157" s="35"/>
      <c r="C157" s="12"/>
      <c r="D157" s="37"/>
      <c r="E157" s="12"/>
      <c r="F157" s="12"/>
      <c r="G157" s="12"/>
      <c r="H157" s="12"/>
      <c r="I157" s="12"/>
      <c r="J157" s="12"/>
      <c r="K157" s="12"/>
      <c r="L157" s="12"/>
      <c r="M157" s="12"/>
      <c r="N157" s="12"/>
      <c r="O157" s="12"/>
      <c r="P157" s="12"/>
      <c r="Q157" s="12"/>
      <c r="R157" s="12"/>
      <c r="S157" s="12"/>
      <c r="T157" s="12"/>
      <c r="U157" s="12"/>
    </row>
    <row r="158" ht="15.75" customHeight="1">
      <c r="A158" s="12"/>
      <c r="B158" s="35"/>
      <c r="C158" s="12"/>
      <c r="D158" s="37"/>
      <c r="E158" s="12"/>
      <c r="F158" s="12"/>
      <c r="G158" s="12"/>
      <c r="H158" s="12"/>
      <c r="I158" s="12"/>
      <c r="J158" s="12"/>
      <c r="K158" s="12"/>
      <c r="L158" s="12"/>
      <c r="M158" s="12"/>
      <c r="N158" s="12"/>
      <c r="O158" s="12"/>
      <c r="P158" s="12"/>
      <c r="Q158" s="12"/>
      <c r="R158" s="12"/>
      <c r="S158" s="12"/>
      <c r="T158" s="12"/>
      <c r="U158" s="12"/>
    </row>
    <row r="159" ht="15.75" customHeight="1">
      <c r="A159" s="12"/>
      <c r="B159" s="35"/>
      <c r="C159" s="12"/>
      <c r="D159" s="37"/>
      <c r="E159" s="12"/>
      <c r="F159" s="12"/>
      <c r="G159" s="12"/>
      <c r="H159" s="12"/>
      <c r="I159" s="12"/>
      <c r="J159" s="12"/>
      <c r="K159" s="12"/>
      <c r="L159" s="12"/>
      <c r="M159" s="12"/>
      <c r="N159" s="12"/>
      <c r="O159" s="12"/>
      <c r="P159" s="12"/>
      <c r="Q159" s="12"/>
      <c r="R159" s="12"/>
      <c r="S159" s="12"/>
      <c r="T159" s="12"/>
      <c r="U159" s="12"/>
    </row>
    <row r="160" ht="15.75" customHeight="1">
      <c r="A160" s="12"/>
      <c r="B160" s="35"/>
      <c r="C160" s="12"/>
      <c r="D160" s="37"/>
      <c r="E160" s="12"/>
      <c r="F160" s="12"/>
      <c r="G160" s="12"/>
      <c r="H160" s="12"/>
      <c r="I160" s="12"/>
      <c r="J160" s="12"/>
      <c r="K160" s="12"/>
      <c r="L160" s="12"/>
      <c r="M160" s="12"/>
      <c r="N160" s="12"/>
      <c r="O160" s="12"/>
      <c r="P160" s="12"/>
      <c r="Q160" s="12"/>
      <c r="R160" s="12"/>
      <c r="S160" s="12"/>
      <c r="T160" s="12"/>
      <c r="U160" s="12"/>
    </row>
    <row r="161" ht="15.75" customHeight="1">
      <c r="A161" s="12"/>
      <c r="B161" s="35"/>
      <c r="C161" s="12"/>
      <c r="D161" s="37"/>
      <c r="E161" s="12"/>
      <c r="F161" s="12"/>
      <c r="G161" s="12"/>
      <c r="H161" s="12"/>
      <c r="I161" s="12"/>
      <c r="J161" s="12"/>
      <c r="K161" s="12"/>
      <c r="L161" s="12"/>
      <c r="M161" s="12"/>
      <c r="N161" s="12"/>
      <c r="O161" s="12"/>
      <c r="P161" s="12"/>
      <c r="Q161" s="12"/>
      <c r="R161" s="12"/>
      <c r="S161" s="12"/>
      <c r="T161" s="12"/>
      <c r="U161" s="12"/>
    </row>
    <row r="162" ht="15.75" customHeight="1">
      <c r="A162" s="12"/>
      <c r="B162" s="35"/>
      <c r="C162" s="12"/>
      <c r="D162" s="37"/>
      <c r="E162" s="12"/>
      <c r="F162" s="12"/>
      <c r="G162" s="12"/>
      <c r="H162" s="12"/>
      <c r="I162" s="12"/>
      <c r="J162" s="12"/>
      <c r="K162" s="12"/>
      <c r="L162" s="12"/>
      <c r="M162" s="12"/>
      <c r="N162" s="12"/>
      <c r="O162" s="12"/>
      <c r="P162" s="12"/>
      <c r="Q162" s="12"/>
      <c r="R162" s="12"/>
      <c r="S162" s="12"/>
      <c r="T162" s="12"/>
      <c r="U162" s="12"/>
    </row>
    <row r="163" ht="15.75" customHeight="1">
      <c r="A163" s="12"/>
      <c r="B163" s="35"/>
      <c r="C163" s="12"/>
      <c r="D163" s="37"/>
      <c r="E163" s="12"/>
      <c r="F163" s="12"/>
      <c r="G163" s="12"/>
      <c r="H163" s="12"/>
      <c r="I163" s="12"/>
      <c r="J163" s="12"/>
      <c r="K163" s="12"/>
      <c r="L163" s="12"/>
      <c r="M163" s="12"/>
      <c r="N163" s="12"/>
      <c r="O163" s="12"/>
      <c r="P163" s="12"/>
      <c r="Q163" s="12"/>
      <c r="R163" s="12"/>
      <c r="S163" s="12"/>
      <c r="T163" s="12"/>
      <c r="U163" s="12"/>
    </row>
    <row r="164" ht="15.75" customHeight="1">
      <c r="A164" s="12"/>
      <c r="B164" s="35"/>
      <c r="C164" s="12"/>
      <c r="D164" s="37"/>
      <c r="E164" s="12"/>
      <c r="F164" s="12"/>
      <c r="G164" s="12"/>
      <c r="H164" s="12"/>
      <c r="I164" s="12"/>
      <c r="J164" s="12"/>
      <c r="K164" s="12"/>
      <c r="L164" s="12"/>
      <c r="M164" s="12"/>
      <c r="N164" s="12"/>
      <c r="O164" s="12"/>
      <c r="P164" s="12"/>
      <c r="Q164" s="12"/>
      <c r="R164" s="12"/>
      <c r="S164" s="12"/>
      <c r="T164" s="12"/>
      <c r="U164" s="12"/>
    </row>
    <row r="165" ht="15.75" customHeight="1">
      <c r="A165" s="12"/>
      <c r="B165" s="35"/>
      <c r="C165" s="12"/>
      <c r="D165" s="37"/>
      <c r="E165" s="12"/>
      <c r="F165" s="12"/>
      <c r="G165" s="12"/>
      <c r="H165" s="12"/>
      <c r="I165" s="12"/>
      <c r="J165" s="12"/>
      <c r="K165" s="12"/>
      <c r="L165" s="12"/>
      <c r="M165" s="12"/>
      <c r="N165" s="12"/>
      <c r="O165" s="12"/>
      <c r="P165" s="12"/>
      <c r="Q165" s="12"/>
      <c r="R165" s="12"/>
      <c r="S165" s="12"/>
      <c r="T165" s="12"/>
      <c r="U165" s="12"/>
    </row>
    <row r="166" ht="15.75" customHeight="1">
      <c r="A166" s="12"/>
      <c r="B166" s="35"/>
      <c r="C166" s="12"/>
      <c r="D166" s="37"/>
      <c r="E166" s="12"/>
      <c r="F166" s="12"/>
      <c r="G166" s="12"/>
      <c r="H166" s="12"/>
      <c r="I166" s="12"/>
      <c r="J166" s="12"/>
      <c r="K166" s="12"/>
      <c r="L166" s="12"/>
      <c r="M166" s="12"/>
      <c r="N166" s="12"/>
      <c r="O166" s="12"/>
      <c r="P166" s="12"/>
      <c r="Q166" s="12"/>
      <c r="R166" s="12"/>
      <c r="S166" s="12"/>
      <c r="T166" s="12"/>
      <c r="U166" s="12"/>
    </row>
    <row r="167" ht="15.75" customHeight="1">
      <c r="A167" s="12"/>
      <c r="B167" s="35"/>
      <c r="C167" s="12"/>
      <c r="D167" s="37"/>
      <c r="E167" s="12"/>
      <c r="F167" s="12"/>
      <c r="G167" s="12"/>
      <c r="H167" s="12"/>
      <c r="I167" s="12"/>
      <c r="J167" s="12"/>
      <c r="K167" s="12"/>
      <c r="L167" s="12"/>
      <c r="M167" s="12"/>
      <c r="N167" s="12"/>
      <c r="O167" s="12"/>
      <c r="P167" s="12"/>
      <c r="Q167" s="12"/>
      <c r="R167" s="12"/>
      <c r="S167" s="12"/>
      <c r="T167" s="12"/>
      <c r="U167" s="12"/>
    </row>
    <row r="168" ht="15.75" customHeight="1">
      <c r="A168" s="12"/>
      <c r="B168" s="35"/>
      <c r="C168" s="12"/>
      <c r="D168" s="37"/>
      <c r="E168" s="12"/>
      <c r="F168" s="12"/>
      <c r="G168" s="12"/>
      <c r="H168" s="12"/>
      <c r="I168" s="12"/>
      <c r="J168" s="12"/>
      <c r="K168" s="12"/>
      <c r="L168" s="12"/>
      <c r="M168" s="12"/>
      <c r="N168" s="12"/>
      <c r="O168" s="12"/>
      <c r="P168" s="12"/>
      <c r="Q168" s="12"/>
      <c r="R168" s="12"/>
      <c r="S168" s="12"/>
      <c r="T168" s="12"/>
      <c r="U168" s="12"/>
    </row>
    <row r="169" ht="15.75" customHeight="1">
      <c r="A169" s="12"/>
      <c r="B169" s="35"/>
      <c r="C169" s="12"/>
      <c r="D169" s="37"/>
      <c r="E169" s="12"/>
      <c r="F169" s="12"/>
      <c r="G169" s="12"/>
      <c r="H169" s="12"/>
      <c r="I169" s="12"/>
      <c r="J169" s="12"/>
      <c r="K169" s="12"/>
      <c r="L169" s="12"/>
      <c r="M169" s="12"/>
      <c r="N169" s="12"/>
      <c r="O169" s="12"/>
      <c r="P169" s="12"/>
      <c r="Q169" s="12"/>
      <c r="R169" s="12"/>
      <c r="S169" s="12"/>
      <c r="T169" s="12"/>
      <c r="U169" s="12"/>
    </row>
    <row r="170" ht="15.75" customHeight="1">
      <c r="A170" s="12"/>
      <c r="B170" s="35"/>
      <c r="C170" s="12"/>
      <c r="D170" s="37"/>
      <c r="E170" s="12"/>
      <c r="F170" s="12"/>
      <c r="G170" s="12"/>
      <c r="H170" s="12"/>
      <c r="I170" s="12"/>
      <c r="J170" s="12"/>
      <c r="K170" s="12"/>
      <c r="L170" s="12"/>
      <c r="M170" s="12"/>
      <c r="N170" s="12"/>
      <c r="O170" s="12"/>
      <c r="P170" s="12"/>
      <c r="Q170" s="12"/>
      <c r="R170" s="12"/>
      <c r="S170" s="12"/>
      <c r="T170" s="12"/>
      <c r="U170" s="12"/>
    </row>
    <row r="171" ht="15.75" customHeight="1">
      <c r="A171" s="12"/>
      <c r="B171" s="35"/>
      <c r="C171" s="12"/>
      <c r="D171" s="37"/>
      <c r="E171" s="12"/>
      <c r="F171" s="12"/>
      <c r="G171" s="12"/>
      <c r="H171" s="12"/>
      <c r="I171" s="12"/>
      <c r="J171" s="12"/>
      <c r="K171" s="12"/>
      <c r="L171" s="12"/>
      <c r="M171" s="12"/>
      <c r="N171" s="12"/>
      <c r="O171" s="12"/>
      <c r="P171" s="12"/>
      <c r="Q171" s="12"/>
      <c r="R171" s="12"/>
      <c r="S171" s="12"/>
      <c r="T171" s="12"/>
      <c r="U171" s="12"/>
    </row>
    <row r="172" ht="15.75" customHeight="1">
      <c r="A172" s="12"/>
      <c r="B172" s="35"/>
      <c r="C172" s="12"/>
      <c r="D172" s="37"/>
      <c r="E172" s="12"/>
      <c r="F172" s="12"/>
      <c r="G172" s="12"/>
      <c r="H172" s="12"/>
      <c r="I172" s="12"/>
      <c r="J172" s="12"/>
      <c r="K172" s="12"/>
      <c r="L172" s="12"/>
      <c r="M172" s="12"/>
      <c r="N172" s="12"/>
      <c r="O172" s="12"/>
      <c r="P172" s="12"/>
      <c r="Q172" s="12"/>
      <c r="R172" s="12"/>
      <c r="S172" s="12"/>
      <c r="T172" s="12"/>
      <c r="U172" s="12"/>
    </row>
    <row r="173" ht="15.75" customHeight="1">
      <c r="A173" s="12"/>
      <c r="B173" s="35"/>
      <c r="C173" s="12"/>
      <c r="D173" s="37"/>
      <c r="E173" s="12"/>
      <c r="F173" s="12"/>
      <c r="G173" s="12"/>
      <c r="H173" s="12"/>
      <c r="I173" s="12"/>
      <c r="J173" s="12"/>
      <c r="K173" s="12"/>
      <c r="L173" s="12"/>
      <c r="M173" s="12"/>
      <c r="N173" s="12"/>
      <c r="O173" s="12"/>
      <c r="P173" s="12"/>
      <c r="Q173" s="12"/>
      <c r="R173" s="12"/>
      <c r="S173" s="12"/>
      <c r="T173" s="12"/>
      <c r="U173" s="12"/>
    </row>
    <row r="174" ht="15.75" customHeight="1">
      <c r="A174" s="12"/>
      <c r="B174" s="35"/>
      <c r="C174" s="12"/>
      <c r="D174" s="37"/>
      <c r="E174" s="12"/>
      <c r="F174" s="12"/>
      <c r="G174" s="12"/>
      <c r="H174" s="12"/>
      <c r="I174" s="12"/>
      <c r="J174" s="12"/>
      <c r="K174" s="12"/>
      <c r="L174" s="12"/>
      <c r="M174" s="12"/>
      <c r="N174" s="12"/>
      <c r="O174" s="12"/>
      <c r="P174" s="12"/>
      <c r="Q174" s="12"/>
      <c r="R174" s="12"/>
      <c r="S174" s="12"/>
      <c r="T174" s="12"/>
      <c r="U174" s="12"/>
    </row>
    <row r="175" ht="15.75" customHeight="1">
      <c r="A175" s="12"/>
      <c r="B175" s="35"/>
      <c r="C175" s="12"/>
      <c r="D175" s="37"/>
      <c r="E175" s="12"/>
      <c r="F175" s="12"/>
      <c r="G175" s="12"/>
      <c r="H175" s="12"/>
      <c r="I175" s="12"/>
      <c r="J175" s="12"/>
      <c r="K175" s="12"/>
      <c r="L175" s="12"/>
      <c r="M175" s="12"/>
      <c r="N175" s="12"/>
      <c r="O175" s="12"/>
      <c r="P175" s="12"/>
      <c r="Q175" s="12"/>
      <c r="R175" s="12"/>
      <c r="S175" s="12"/>
      <c r="T175" s="12"/>
      <c r="U175" s="12"/>
    </row>
    <row r="176" ht="15.75" customHeight="1">
      <c r="A176" s="12"/>
      <c r="B176" s="35"/>
      <c r="C176" s="12"/>
      <c r="D176" s="37"/>
      <c r="E176" s="12"/>
      <c r="F176" s="12"/>
      <c r="G176" s="12"/>
      <c r="H176" s="12"/>
      <c r="I176" s="12"/>
      <c r="J176" s="12"/>
      <c r="K176" s="12"/>
      <c r="L176" s="12"/>
      <c r="M176" s="12"/>
      <c r="N176" s="12"/>
      <c r="O176" s="12"/>
      <c r="P176" s="12"/>
      <c r="Q176" s="12"/>
      <c r="R176" s="12"/>
      <c r="S176" s="12"/>
      <c r="T176" s="12"/>
      <c r="U176" s="12"/>
    </row>
    <row r="177" ht="15.75" customHeight="1">
      <c r="A177" s="12"/>
      <c r="B177" s="35"/>
      <c r="C177" s="12"/>
      <c r="D177" s="37"/>
      <c r="E177" s="12"/>
      <c r="F177" s="12"/>
      <c r="G177" s="12"/>
      <c r="H177" s="12"/>
      <c r="I177" s="12"/>
      <c r="J177" s="12"/>
      <c r="K177" s="12"/>
      <c r="L177" s="12"/>
      <c r="M177" s="12"/>
      <c r="N177" s="12"/>
      <c r="O177" s="12"/>
      <c r="P177" s="12"/>
      <c r="Q177" s="12"/>
      <c r="R177" s="12"/>
      <c r="S177" s="12"/>
      <c r="T177" s="12"/>
      <c r="U177" s="12"/>
    </row>
    <row r="178" ht="15.75" customHeight="1">
      <c r="A178" s="12"/>
      <c r="B178" s="35"/>
      <c r="C178" s="12"/>
      <c r="D178" s="37"/>
      <c r="E178" s="12"/>
      <c r="F178" s="12"/>
      <c r="G178" s="12"/>
      <c r="H178" s="12"/>
      <c r="I178" s="12"/>
      <c r="J178" s="12"/>
      <c r="K178" s="12"/>
      <c r="L178" s="12"/>
      <c r="M178" s="12"/>
      <c r="N178" s="12"/>
      <c r="O178" s="12"/>
      <c r="P178" s="12"/>
      <c r="Q178" s="12"/>
      <c r="R178" s="12"/>
      <c r="S178" s="12"/>
      <c r="T178" s="12"/>
      <c r="U178" s="12"/>
    </row>
    <row r="179" ht="15.75" customHeight="1">
      <c r="A179" s="12"/>
      <c r="B179" s="35"/>
      <c r="C179" s="12"/>
      <c r="D179" s="37"/>
      <c r="E179" s="12"/>
      <c r="F179" s="12"/>
      <c r="G179" s="12"/>
      <c r="H179" s="12"/>
      <c r="I179" s="12"/>
      <c r="J179" s="12"/>
      <c r="K179" s="12"/>
      <c r="L179" s="12"/>
      <c r="M179" s="12"/>
      <c r="N179" s="12"/>
      <c r="O179" s="12"/>
      <c r="P179" s="12"/>
      <c r="Q179" s="12"/>
      <c r="R179" s="12"/>
      <c r="S179" s="12"/>
      <c r="T179" s="12"/>
      <c r="U179" s="12"/>
    </row>
    <row r="180" ht="15.75" customHeight="1">
      <c r="A180" s="12"/>
      <c r="B180" s="35"/>
      <c r="C180" s="12"/>
      <c r="D180" s="37"/>
      <c r="E180" s="12"/>
      <c r="F180" s="12"/>
      <c r="G180" s="12"/>
      <c r="H180" s="12"/>
      <c r="I180" s="12"/>
      <c r="J180" s="12"/>
      <c r="K180" s="12"/>
      <c r="L180" s="12"/>
      <c r="M180" s="12"/>
      <c r="N180" s="12"/>
      <c r="O180" s="12"/>
      <c r="P180" s="12"/>
      <c r="Q180" s="12"/>
      <c r="R180" s="12"/>
      <c r="S180" s="12"/>
      <c r="T180" s="12"/>
      <c r="U180" s="12"/>
    </row>
    <row r="181" ht="15.75" customHeight="1">
      <c r="A181" s="12"/>
      <c r="B181" s="35"/>
      <c r="C181" s="12"/>
      <c r="D181" s="37"/>
      <c r="E181" s="12"/>
      <c r="F181" s="12"/>
      <c r="G181" s="12"/>
      <c r="H181" s="12"/>
      <c r="I181" s="12"/>
      <c r="J181" s="12"/>
      <c r="K181" s="12"/>
      <c r="L181" s="12"/>
      <c r="M181" s="12"/>
      <c r="N181" s="12"/>
      <c r="O181" s="12"/>
      <c r="P181" s="12"/>
      <c r="Q181" s="12"/>
      <c r="R181" s="12"/>
      <c r="S181" s="12"/>
      <c r="T181" s="12"/>
      <c r="U181" s="12"/>
    </row>
    <row r="182" ht="15.75" customHeight="1">
      <c r="A182" s="12"/>
      <c r="B182" s="35"/>
      <c r="C182" s="12"/>
      <c r="D182" s="37"/>
      <c r="E182" s="12"/>
      <c r="F182" s="12"/>
      <c r="G182" s="12"/>
      <c r="H182" s="12"/>
      <c r="I182" s="12"/>
      <c r="J182" s="12"/>
      <c r="K182" s="12"/>
      <c r="L182" s="12"/>
      <c r="M182" s="12"/>
      <c r="N182" s="12"/>
      <c r="O182" s="12"/>
      <c r="P182" s="12"/>
      <c r="Q182" s="12"/>
      <c r="R182" s="12"/>
      <c r="S182" s="12"/>
      <c r="T182" s="12"/>
      <c r="U182" s="12"/>
    </row>
    <row r="183" ht="15.75" customHeight="1">
      <c r="A183" s="12"/>
      <c r="B183" s="35"/>
      <c r="C183" s="12"/>
      <c r="D183" s="37"/>
      <c r="E183" s="12"/>
      <c r="F183" s="12"/>
      <c r="G183" s="12"/>
      <c r="H183" s="12"/>
      <c r="I183" s="12"/>
      <c r="J183" s="12"/>
      <c r="K183" s="12"/>
      <c r="L183" s="12"/>
      <c r="M183" s="12"/>
      <c r="N183" s="12"/>
      <c r="O183" s="12"/>
      <c r="P183" s="12"/>
      <c r="Q183" s="12"/>
      <c r="R183" s="12"/>
      <c r="S183" s="12"/>
      <c r="T183" s="12"/>
      <c r="U183" s="12"/>
    </row>
    <row r="184" ht="15.75" customHeight="1">
      <c r="A184" s="12"/>
      <c r="B184" s="35"/>
      <c r="C184" s="12"/>
      <c r="D184" s="37"/>
      <c r="E184" s="12"/>
      <c r="F184" s="12"/>
      <c r="G184" s="12"/>
      <c r="H184" s="12"/>
      <c r="I184" s="12"/>
      <c r="J184" s="12"/>
      <c r="K184" s="12"/>
      <c r="L184" s="12"/>
      <c r="M184" s="12"/>
      <c r="N184" s="12"/>
      <c r="O184" s="12"/>
      <c r="P184" s="12"/>
      <c r="Q184" s="12"/>
      <c r="R184" s="12"/>
      <c r="S184" s="12"/>
      <c r="T184" s="12"/>
      <c r="U184" s="12"/>
    </row>
    <row r="185" ht="15.75" customHeight="1">
      <c r="A185" s="12"/>
      <c r="B185" s="35"/>
      <c r="C185" s="12"/>
      <c r="D185" s="37"/>
      <c r="E185" s="12"/>
      <c r="F185" s="12"/>
      <c r="G185" s="12"/>
      <c r="H185" s="12"/>
      <c r="I185" s="12"/>
      <c r="J185" s="12"/>
      <c r="K185" s="12"/>
      <c r="L185" s="12"/>
      <c r="M185" s="12"/>
      <c r="N185" s="12"/>
      <c r="O185" s="12"/>
      <c r="P185" s="12"/>
      <c r="Q185" s="12"/>
      <c r="R185" s="12"/>
      <c r="S185" s="12"/>
      <c r="T185" s="12"/>
      <c r="U185" s="12"/>
    </row>
    <row r="186" ht="15.75" customHeight="1">
      <c r="A186" s="12"/>
      <c r="B186" s="35"/>
      <c r="C186" s="12"/>
      <c r="D186" s="37"/>
      <c r="E186" s="12"/>
      <c r="F186" s="12"/>
      <c r="G186" s="12"/>
      <c r="H186" s="12"/>
      <c r="I186" s="12"/>
      <c r="J186" s="12"/>
      <c r="K186" s="12"/>
      <c r="L186" s="12"/>
      <c r="M186" s="12"/>
      <c r="N186" s="12"/>
      <c r="O186" s="12"/>
      <c r="P186" s="12"/>
      <c r="Q186" s="12"/>
      <c r="R186" s="12"/>
      <c r="S186" s="12"/>
      <c r="T186" s="12"/>
      <c r="U186" s="12"/>
    </row>
    <row r="187" ht="15.75" customHeight="1">
      <c r="A187" s="12"/>
      <c r="B187" s="35"/>
      <c r="C187" s="12"/>
      <c r="D187" s="37"/>
      <c r="E187" s="12"/>
      <c r="F187" s="12"/>
      <c r="G187" s="12"/>
      <c r="H187" s="12"/>
      <c r="I187" s="12"/>
      <c r="J187" s="12"/>
      <c r="K187" s="12"/>
      <c r="L187" s="12"/>
      <c r="M187" s="12"/>
      <c r="N187" s="12"/>
      <c r="O187" s="12"/>
      <c r="P187" s="12"/>
      <c r="Q187" s="12"/>
      <c r="R187" s="12"/>
      <c r="S187" s="12"/>
      <c r="T187" s="12"/>
      <c r="U187" s="12"/>
    </row>
    <row r="188" ht="15.75" customHeight="1">
      <c r="A188" s="12"/>
      <c r="B188" s="35"/>
      <c r="C188" s="12"/>
      <c r="D188" s="37"/>
      <c r="E188" s="12"/>
      <c r="F188" s="12"/>
      <c r="G188" s="12"/>
      <c r="H188" s="12"/>
      <c r="I188" s="12"/>
      <c r="J188" s="12"/>
      <c r="K188" s="12"/>
      <c r="L188" s="12"/>
      <c r="M188" s="12"/>
      <c r="N188" s="12"/>
      <c r="O188" s="12"/>
      <c r="P188" s="12"/>
      <c r="Q188" s="12"/>
      <c r="R188" s="12"/>
      <c r="S188" s="12"/>
      <c r="T188" s="12"/>
      <c r="U188" s="12"/>
    </row>
    <row r="189" ht="15.75" customHeight="1">
      <c r="A189" s="12"/>
      <c r="B189" s="35"/>
      <c r="C189" s="12"/>
      <c r="D189" s="37"/>
      <c r="E189" s="12"/>
      <c r="F189" s="12"/>
      <c r="G189" s="12"/>
      <c r="H189" s="12"/>
      <c r="I189" s="12"/>
      <c r="J189" s="12"/>
      <c r="K189" s="12"/>
      <c r="L189" s="12"/>
      <c r="M189" s="12"/>
      <c r="N189" s="12"/>
      <c r="O189" s="12"/>
      <c r="P189" s="12"/>
      <c r="Q189" s="12"/>
      <c r="R189" s="12"/>
      <c r="S189" s="12"/>
      <c r="T189" s="12"/>
      <c r="U189" s="12"/>
    </row>
    <row r="190" ht="15.75" customHeight="1">
      <c r="A190" s="12"/>
      <c r="B190" s="35"/>
      <c r="C190" s="12"/>
      <c r="D190" s="37"/>
      <c r="E190" s="12"/>
      <c r="F190" s="12"/>
      <c r="G190" s="12"/>
      <c r="H190" s="12"/>
      <c r="I190" s="12"/>
      <c r="J190" s="12"/>
      <c r="K190" s="12"/>
      <c r="L190" s="12"/>
      <c r="M190" s="12"/>
      <c r="N190" s="12"/>
      <c r="O190" s="12"/>
      <c r="P190" s="12"/>
      <c r="Q190" s="12"/>
      <c r="R190" s="12"/>
      <c r="S190" s="12"/>
      <c r="T190" s="12"/>
      <c r="U190" s="12"/>
    </row>
    <row r="191" ht="15.75" customHeight="1">
      <c r="A191" s="12"/>
      <c r="B191" s="35"/>
      <c r="C191" s="12"/>
      <c r="D191" s="37"/>
      <c r="E191" s="12"/>
      <c r="F191" s="12"/>
      <c r="G191" s="12"/>
      <c r="H191" s="12"/>
      <c r="I191" s="12"/>
      <c r="J191" s="12"/>
      <c r="K191" s="12"/>
      <c r="L191" s="12"/>
      <c r="M191" s="12"/>
      <c r="N191" s="12"/>
      <c r="O191" s="12"/>
      <c r="P191" s="12"/>
      <c r="Q191" s="12"/>
      <c r="R191" s="12"/>
      <c r="S191" s="12"/>
      <c r="T191" s="12"/>
      <c r="U191" s="12"/>
    </row>
    <row r="192" ht="15.75" customHeight="1">
      <c r="A192" s="12"/>
      <c r="B192" s="35"/>
      <c r="C192" s="12"/>
      <c r="D192" s="37"/>
      <c r="E192" s="12"/>
      <c r="F192" s="12"/>
      <c r="G192" s="12"/>
      <c r="H192" s="12"/>
      <c r="I192" s="12"/>
      <c r="J192" s="12"/>
      <c r="K192" s="12"/>
      <c r="L192" s="12"/>
      <c r="M192" s="12"/>
      <c r="N192" s="12"/>
      <c r="O192" s="12"/>
      <c r="P192" s="12"/>
      <c r="Q192" s="12"/>
      <c r="R192" s="12"/>
      <c r="S192" s="12"/>
      <c r="T192" s="12"/>
      <c r="U192" s="12"/>
    </row>
    <row r="193" ht="15.75" customHeight="1">
      <c r="A193" s="12"/>
      <c r="B193" s="35"/>
      <c r="C193" s="12"/>
      <c r="D193" s="37"/>
      <c r="E193" s="12"/>
      <c r="F193" s="12"/>
      <c r="G193" s="12"/>
      <c r="H193" s="12"/>
      <c r="I193" s="12"/>
      <c r="J193" s="12"/>
      <c r="K193" s="12"/>
      <c r="L193" s="12"/>
      <c r="M193" s="12"/>
      <c r="N193" s="12"/>
      <c r="O193" s="12"/>
      <c r="P193" s="12"/>
      <c r="Q193" s="12"/>
      <c r="R193" s="12"/>
      <c r="S193" s="12"/>
      <c r="T193" s="12"/>
      <c r="U193" s="12"/>
    </row>
    <row r="194" ht="15.75" customHeight="1">
      <c r="A194" s="12"/>
      <c r="B194" s="35"/>
      <c r="C194" s="12"/>
      <c r="D194" s="37"/>
      <c r="E194" s="12"/>
      <c r="F194" s="12"/>
      <c r="G194" s="12"/>
      <c r="H194" s="12"/>
      <c r="I194" s="12"/>
      <c r="J194" s="12"/>
      <c r="K194" s="12"/>
      <c r="L194" s="12"/>
      <c r="M194" s="12"/>
      <c r="N194" s="12"/>
      <c r="O194" s="12"/>
      <c r="P194" s="12"/>
      <c r="Q194" s="12"/>
      <c r="R194" s="12"/>
      <c r="S194" s="12"/>
      <c r="T194" s="12"/>
      <c r="U194" s="12"/>
    </row>
    <row r="195" ht="15.75" customHeight="1">
      <c r="A195" s="12"/>
      <c r="B195" s="35"/>
      <c r="C195" s="12"/>
      <c r="D195" s="37"/>
      <c r="E195" s="12"/>
      <c r="F195" s="12"/>
      <c r="G195" s="12"/>
      <c r="H195" s="12"/>
      <c r="I195" s="12"/>
      <c r="J195" s="12"/>
      <c r="K195" s="12"/>
      <c r="L195" s="12"/>
      <c r="M195" s="12"/>
      <c r="N195" s="12"/>
      <c r="O195" s="12"/>
      <c r="P195" s="12"/>
      <c r="Q195" s="12"/>
      <c r="R195" s="12"/>
      <c r="S195" s="12"/>
      <c r="T195" s="12"/>
      <c r="U195" s="12"/>
    </row>
    <row r="196" ht="15.75" customHeight="1">
      <c r="A196" s="12"/>
      <c r="B196" s="35"/>
      <c r="C196" s="12"/>
      <c r="D196" s="37"/>
      <c r="E196" s="12"/>
      <c r="F196" s="12"/>
      <c r="G196" s="12"/>
      <c r="H196" s="12"/>
      <c r="I196" s="12"/>
      <c r="J196" s="12"/>
      <c r="K196" s="12"/>
      <c r="L196" s="12"/>
      <c r="M196" s="12"/>
      <c r="N196" s="12"/>
      <c r="O196" s="12"/>
      <c r="P196" s="12"/>
      <c r="Q196" s="12"/>
      <c r="R196" s="12"/>
      <c r="S196" s="12"/>
      <c r="T196" s="12"/>
      <c r="U196" s="12"/>
    </row>
    <row r="197" ht="15.75" customHeight="1">
      <c r="A197" s="12"/>
      <c r="B197" s="35"/>
      <c r="C197" s="12"/>
      <c r="D197" s="37"/>
      <c r="E197" s="12"/>
      <c r="F197" s="12"/>
      <c r="G197" s="12"/>
      <c r="H197" s="12"/>
      <c r="I197" s="12"/>
      <c r="J197" s="12"/>
      <c r="K197" s="12"/>
      <c r="L197" s="12"/>
      <c r="M197" s="12"/>
      <c r="N197" s="12"/>
      <c r="O197" s="12"/>
      <c r="P197" s="12"/>
      <c r="Q197" s="12"/>
      <c r="R197" s="12"/>
      <c r="S197" s="12"/>
      <c r="T197" s="12"/>
      <c r="U197" s="12"/>
    </row>
    <row r="198" ht="15.75" customHeight="1">
      <c r="A198" s="12"/>
      <c r="B198" s="35"/>
      <c r="C198" s="12"/>
      <c r="D198" s="37"/>
      <c r="E198" s="12"/>
      <c r="F198" s="12"/>
      <c r="G198" s="12"/>
      <c r="H198" s="12"/>
      <c r="I198" s="12"/>
      <c r="J198" s="12"/>
      <c r="K198" s="12"/>
      <c r="L198" s="12"/>
      <c r="M198" s="12"/>
      <c r="N198" s="12"/>
      <c r="O198" s="12"/>
      <c r="P198" s="12"/>
      <c r="Q198" s="12"/>
      <c r="R198" s="12"/>
      <c r="S198" s="12"/>
      <c r="T198" s="12"/>
      <c r="U198" s="12"/>
    </row>
    <row r="199" ht="15.75" customHeight="1">
      <c r="A199" s="12"/>
      <c r="B199" s="35"/>
      <c r="C199" s="12"/>
      <c r="D199" s="37"/>
      <c r="E199" s="12"/>
      <c r="F199" s="12"/>
      <c r="G199" s="12"/>
      <c r="H199" s="12"/>
      <c r="I199" s="12"/>
      <c r="J199" s="12"/>
      <c r="K199" s="12"/>
      <c r="L199" s="12"/>
      <c r="M199" s="12"/>
      <c r="N199" s="12"/>
      <c r="O199" s="12"/>
      <c r="P199" s="12"/>
      <c r="Q199" s="12"/>
      <c r="R199" s="12"/>
      <c r="S199" s="12"/>
      <c r="T199" s="12"/>
      <c r="U199" s="12"/>
    </row>
    <row r="200" ht="15.75" customHeight="1">
      <c r="A200" s="12"/>
      <c r="B200" s="35"/>
      <c r="C200" s="12"/>
      <c r="D200" s="37"/>
      <c r="E200" s="12"/>
      <c r="F200" s="12"/>
      <c r="G200" s="12"/>
      <c r="H200" s="12"/>
      <c r="I200" s="12"/>
      <c r="J200" s="12"/>
      <c r="K200" s="12"/>
      <c r="L200" s="12"/>
      <c r="M200" s="12"/>
      <c r="N200" s="12"/>
      <c r="O200" s="12"/>
      <c r="P200" s="12"/>
      <c r="Q200" s="12"/>
      <c r="R200" s="12"/>
      <c r="S200" s="12"/>
      <c r="T200" s="12"/>
      <c r="U200" s="12"/>
    </row>
    <row r="201" ht="15.75" customHeight="1">
      <c r="A201" s="12"/>
      <c r="B201" s="35"/>
      <c r="C201" s="12"/>
      <c r="D201" s="37"/>
      <c r="E201" s="12"/>
      <c r="F201" s="12"/>
      <c r="G201" s="12"/>
      <c r="H201" s="12"/>
      <c r="I201" s="12"/>
      <c r="J201" s="12"/>
      <c r="K201" s="12"/>
      <c r="L201" s="12"/>
      <c r="M201" s="12"/>
      <c r="N201" s="12"/>
      <c r="O201" s="12"/>
      <c r="P201" s="12"/>
      <c r="Q201" s="12"/>
      <c r="R201" s="12"/>
      <c r="S201" s="12"/>
      <c r="T201" s="12"/>
      <c r="U201" s="12"/>
    </row>
    <row r="202" ht="15.75" customHeight="1">
      <c r="A202" s="12"/>
      <c r="B202" s="35"/>
      <c r="C202" s="12"/>
      <c r="D202" s="37"/>
      <c r="E202" s="12"/>
      <c r="F202" s="12"/>
      <c r="G202" s="12"/>
      <c r="H202" s="12"/>
      <c r="I202" s="12"/>
      <c r="J202" s="12"/>
      <c r="K202" s="12"/>
      <c r="L202" s="12"/>
      <c r="M202" s="12"/>
      <c r="N202" s="12"/>
      <c r="O202" s="12"/>
      <c r="P202" s="12"/>
      <c r="Q202" s="12"/>
      <c r="R202" s="12"/>
      <c r="S202" s="12"/>
      <c r="T202" s="12"/>
      <c r="U202" s="12"/>
    </row>
    <row r="203" ht="15.75" customHeight="1">
      <c r="A203" s="12"/>
      <c r="B203" s="35"/>
      <c r="C203" s="12"/>
      <c r="D203" s="37"/>
      <c r="E203" s="12"/>
      <c r="F203" s="12"/>
      <c r="G203" s="12"/>
      <c r="H203" s="12"/>
      <c r="I203" s="12"/>
      <c r="J203" s="12"/>
      <c r="K203" s="12"/>
      <c r="L203" s="12"/>
      <c r="M203" s="12"/>
      <c r="N203" s="12"/>
      <c r="O203" s="12"/>
      <c r="P203" s="12"/>
      <c r="Q203" s="12"/>
      <c r="R203" s="12"/>
      <c r="S203" s="12"/>
      <c r="T203" s="12"/>
      <c r="U203" s="12"/>
    </row>
    <row r="204" ht="15.75" customHeight="1">
      <c r="A204" s="12"/>
      <c r="B204" s="35"/>
      <c r="C204" s="12"/>
      <c r="D204" s="37"/>
      <c r="E204" s="12"/>
      <c r="F204" s="12"/>
      <c r="G204" s="12"/>
      <c r="H204" s="12"/>
      <c r="I204" s="12"/>
      <c r="J204" s="12"/>
      <c r="K204" s="12"/>
      <c r="L204" s="12"/>
      <c r="M204" s="12"/>
      <c r="N204" s="12"/>
      <c r="O204" s="12"/>
      <c r="P204" s="12"/>
      <c r="Q204" s="12"/>
      <c r="R204" s="12"/>
      <c r="S204" s="12"/>
      <c r="T204" s="12"/>
      <c r="U204" s="12"/>
    </row>
    <row r="205" ht="15.75" customHeight="1">
      <c r="A205" s="12"/>
      <c r="B205" s="35"/>
      <c r="C205" s="12"/>
      <c r="D205" s="37"/>
      <c r="E205" s="12"/>
      <c r="F205" s="12"/>
      <c r="G205" s="12"/>
      <c r="H205" s="12"/>
      <c r="I205" s="12"/>
      <c r="J205" s="12"/>
      <c r="K205" s="12"/>
      <c r="L205" s="12"/>
      <c r="M205" s="12"/>
      <c r="N205" s="12"/>
      <c r="O205" s="12"/>
      <c r="P205" s="12"/>
      <c r="Q205" s="12"/>
      <c r="R205" s="12"/>
      <c r="S205" s="12"/>
      <c r="T205" s="12"/>
      <c r="U205" s="12"/>
    </row>
    <row r="206" ht="15.75" customHeight="1">
      <c r="A206" s="12"/>
      <c r="B206" s="35"/>
      <c r="C206" s="12"/>
      <c r="D206" s="37"/>
      <c r="E206" s="12"/>
      <c r="F206" s="12"/>
      <c r="G206" s="12"/>
      <c r="H206" s="12"/>
      <c r="I206" s="12"/>
      <c r="J206" s="12"/>
      <c r="K206" s="12"/>
      <c r="L206" s="12"/>
      <c r="M206" s="12"/>
      <c r="N206" s="12"/>
      <c r="O206" s="12"/>
      <c r="P206" s="12"/>
      <c r="Q206" s="12"/>
      <c r="R206" s="12"/>
      <c r="S206" s="12"/>
      <c r="T206" s="12"/>
      <c r="U206" s="12"/>
    </row>
    <row r="207" ht="15.75" customHeight="1">
      <c r="A207" s="12"/>
      <c r="B207" s="35"/>
      <c r="C207" s="12"/>
      <c r="D207" s="37"/>
      <c r="E207" s="12"/>
      <c r="F207" s="12"/>
      <c r="G207" s="12"/>
      <c r="H207" s="12"/>
      <c r="I207" s="12"/>
      <c r="J207" s="12"/>
      <c r="K207" s="12"/>
      <c r="L207" s="12"/>
      <c r="M207" s="12"/>
      <c r="N207" s="12"/>
      <c r="O207" s="12"/>
      <c r="P207" s="12"/>
      <c r="Q207" s="12"/>
      <c r="R207" s="12"/>
      <c r="S207" s="12"/>
      <c r="T207" s="12"/>
      <c r="U207" s="12"/>
    </row>
    <row r="208" ht="15.75" customHeight="1">
      <c r="A208" s="12"/>
      <c r="B208" s="35"/>
      <c r="C208" s="12"/>
      <c r="D208" s="37"/>
      <c r="E208" s="12"/>
      <c r="F208" s="12"/>
      <c r="G208" s="12"/>
      <c r="H208" s="12"/>
      <c r="I208" s="12"/>
      <c r="J208" s="12"/>
      <c r="K208" s="12"/>
      <c r="L208" s="12"/>
      <c r="M208" s="12"/>
      <c r="N208" s="12"/>
      <c r="O208" s="12"/>
      <c r="P208" s="12"/>
      <c r="Q208" s="12"/>
      <c r="R208" s="12"/>
      <c r="S208" s="12"/>
      <c r="T208" s="12"/>
      <c r="U208" s="12"/>
    </row>
    <row r="209" ht="15.75" customHeight="1">
      <c r="A209" s="12"/>
      <c r="B209" s="35"/>
      <c r="C209" s="12"/>
      <c r="D209" s="37"/>
      <c r="E209" s="12"/>
      <c r="F209" s="12"/>
      <c r="G209" s="12"/>
      <c r="H209" s="12"/>
      <c r="I209" s="12"/>
      <c r="J209" s="12"/>
      <c r="K209" s="12"/>
      <c r="L209" s="12"/>
      <c r="M209" s="12"/>
      <c r="N209" s="12"/>
      <c r="O209" s="12"/>
      <c r="P209" s="12"/>
      <c r="Q209" s="12"/>
      <c r="R209" s="12"/>
      <c r="S209" s="12"/>
      <c r="T209" s="12"/>
      <c r="U209" s="12"/>
    </row>
    <row r="210" ht="15.75" customHeight="1">
      <c r="A210" s="12"/>
      <c r="B210" s="35"/>
      <c r="C210" s="12"/>
      <c r="D210" s="37"/>
      <c r="E210" s="12"/>
      <c r="F210" s="12"/>
      <c r="G210" s="12"/>
      <c r="H210" s="12"/>
      <c r="I210" s="12"/>
      <c r="J210" s="12"/>
      <c r="K210" s="12"/>
      <c r="L210" s="12"/>
      <c r="M210" s="12"/>
      <c r="N210" s="12"/>
      <c r="O210" s="12"/>
      <c r="P210" s="12"/>
      <c r="Q210" s="12"/>
      <c r="R210" s="12"/>
      <c r="S210" s="12"/>
      <c r="T210" s="12"/>
      <c r="U210" s="12"/>
    </row>
    <row r="211" ht="15.75" customHeight="1">
      <c r="A211" s="12"/>
      <c r="B211" s="35"/>
      <c r="C211" s="12"/>
      <c r="D211" s="37"/>
      <c r="E211" s="12"/>
      <c r="F211" s="12"/>
      <c r="G211" s="12"/>
      <c r="H211" s="12"/>
      <c r="I211" s="12"/>
      <c r="J211" s="12"/>
      <c r="K211" s="12"/>
      <c r="L211" s="12"/>
      <c r="M211" s="12"/>
      <c r="N211" s="12"/>
      <c r="O211" s="12"/>
      <c r="P211" s="12"/>
      <c r="Q211" s="12"/>
      <c r="R211" s="12"/>
      <c r="S211" s="12"/>
      <c r="T211" s="12"/>
      <c r="U211" s="12"/>
    </row>
    <row r="212" ht="15.75" customHeight="1">
      <c r="A212" s="12"/>
      <c r="B212" s="35"/>
      <c r="C212" s="12"/>
      <c r="D212" s="37"/>
      <c r="E212" s="12"/>
      <c r="F212" s="12"/>
      <c r="G212" s="12"/>
      <c r="H212" s="12"/>
      <c r="I212" s="12"/>
      <c r="J212" s="12"/>
      <c r="K212" s="12"/>
      <c r="L212" s="12"/>
      <c r="M212" s="12"/>
      <c r="N212" s="12"/>
      <c r="O212" s="12"/>
      <c r="P212" s="12"/>
      <c r="Q212" s="12"/>
      <c r="R212" s="12"/>
      <c r="S212" s="12"/>
      <c r="T212" s="12"/>
      <c r="U212" s="12"/>
    </row>
    <row r="213" ht="15.75" customHeight="1">
      <c r="A213" s="12"/>
      <c r="B213" s="35"/>
      <c r="C213" s="12"/>
      <c r="D213" s="37"/>
      <c r="E213" s="12"/>
      <c r="F213" s="12"/>
      <c r="G213" s="12"/>
      <c r="H213" s="12"/>
      <c r="I213" s="12"/>
      <c r="J213" s="12"/>
      <c r="K213" s="12"/>
      <c r="L213" s="12"/>
      <c r="M213" s="12"/>
      <c r="N213" s="12"/>
      <c r="O213" s="12"/>
      <c r="P213" s="12"/>
      <c r="Q213" s="12"/>
      <c r="R213" s="12"/>
      <c r="S213" s="12"/>
      <c r="T213" s="12"/>
      <c r="U213" s="12"/>
    </row>
    <row r="214" ht="15.75" customHeight="1">
      <c r="A214" s="12"/>
      <c r="B214" s="35"/>
      <c r="C214" s="12"/>
      <c r="D214" s="37"/>
      <c r="E214" s="12"/>
      <c r="F214" s="12"/>
      <c r="G214" s="12"/>
      <c r="H214" s="12"/>
      <c r="I214" s="12"/>
      <c r="J214" s="12"/>
      <c r="K214" s="12"/>
      <c r="L214" s="12"/>
      <c r="M214" s="12"/>
      <c r="N214" s="12"/>
      <c r="O214" s="12"/>
      <c r="P214" s="12"/>
      <c r="Q214" s="12"/>
      <c r="R214" s="12"/>
      <c r="S214" s="12"/>
      <c r="T214" s="12"/>
      <c r="U214" s="12"/>
    </row>
    <row r="215" ht="15.75" customHeight="1">
      <c r="A215" s="12"/>
      <c r="B215" s="35"/>
      <c r="C215" s="12"/>
      <c r="D215" s="37"/>
      <c r="E215" s="12"/>
      <c r="F215" s="12"/>
      <c r="G215" s="12"/>
      <c r="H215" s="12"/>
      <c r="I215" s="12"/>
      <c r="J215" s="12"/>
      <c r="K215" s="12"/>
      <c r="L215" s="12"/>
      <c r="M215" s="12"/>
      <c r="N215" s="12"/>
      <c r="O215" s="12"/>
      <c r="P215" s="12"/>
      <c r="Q215" s="12"/>
      <c r="R215" s="12"/>
      <c r="S215" s="12"/>
      <c r="T215" s="12"/>
      <c r="U215" s="12"/>
    </row>
    <row r="216" ht="15.75" customHeight="1">
      <c r="A216" s="12"/>
      <c r="B216" s="35"/>
      <c r="C216" s="12"/>
      <c r="D216" s="37"/>
      <c r="E216" s="12"/>
      <c r="F216" s="12"/>
      <c r="G216" s="12"/>
      <c r="H216" s="12"/>
      <c r="I216" s="12"/>
      <c r="J216" s="12"/>
      <c r="K216" s="12"/>
      <c r="L216" s="12"/>
      <c r="M216" s="12"/>
      <c r="N216" s="12"/>
      <c r="O216" s="12"/>
      <c r="P216" s="12"/>
      <c r="Q216" s="12"/>
      <c r="R216" s="12"/>
      <c r="S216" s="12"/>
      <c r="T216" s="12"/>
      <c r="U216" s="12"/>
    </row>
    <row r="217" ht="15.75" customHeight="1">
      <c r="A217" s="12"/>
      <c r="B217" s="35"/>
      <c r="C217" s="12"/>
      <c r="D217" s="37"/>
      <c r="E217" s="12"/>
      <c r="F217" s="12"/>
      <c r="G217" s="12"/>
      <c r="H217" s="12"/>
      <c r="I217" s="12"/>
      <c r="J217" s="12"/>
      <c r="K217" s="12"/>
      <c r="L217" s="12"/>
      <c r="M217" s="12"/>
      <c r="N217" s="12"/>
      <c r="O217" s="12"/>
      <c r="P217" s="12"/>
      <c r="Q217" s="12"/>
      <c r="R217" s="12"/>
      <c r="S217" s="12"/>
      <c r="T217" s="12"/>
      <c r="U217" s="12"/>
    </row>
    <row r="218" ht="15.75" customHeight="1">
      <c r="A218" s="12"/>
      <c r="B218" s="35"/>
      <c r="C218" s="12"/>
      <c r="D218" s="37"/>
      <c r="E218" s="12"/>
      <c r="F218" s="12"/>
      <c r="G218" s="12"/>
      <c r="H218" s="12"/>
      <c r="I218" s="12"/>
      <c r="J218" s="12"/>
      <c r="K218" s="12"/>
      <c r="L218" s="12"/>
      <c r="M218" s="12"/>
      <c r="N218" s="12"/>
      <c r="O218" s="12"/>
      <c r="P218" s="12"/>
      <c r="Q218" s="12"/>
      <c r="R218" s="12"/>
      <c r="S218" s="12"/>
      <c r="T218" s="12"/>
      <c r="U218" s="12"/>
    </row>
    <row r="219" ht="15.75" customHeight="1">
      <c r="A219" s="12"/>
      <c r="B219" s="35"/>
      <c r="C219" s="12"/>
      <c r="D219" s="37"/>
      <c r="E219" s="12"/>
      <c r="F219" s="12"/>
      <c r="G219" s="12"/>
      <c r="H219" s="12"/>
      <c r="I219" s="12"/>
      <c r="J219" s="12"/>
      <c r="K219" s="12"/>
      <c r="L219" s="12"/>
      <c r="M219" s="12"/>
      <c r="N219" s="12"/>
      <c r="O219" s="12"/>
      <c r="P219" s="12"/>
      <c r="Q219" s="12"/>
      <c r="R219" s="12"/>
      <c r="S219" s="12"/>
      <c r="T219" s="12"/>
      <c r="U219" s="12"/>
    </row>
    <row r="220" ht="15.75" customHeight="1">
      <c r="A220" s="12"/>
      <c r="B220" s="35"/>
      <c r="C220" s="12"/>
      <c r="D220" s="37"/>
      <c r="E220" s="12"/>
      <c r="F220" s="12"/>
      <c r="G220" s="12"/>
      <c r="H220" s="12"/>
      <c r="I220" s="12"/>
      <c r="J220" s="12"/>
      <c r="K220" s="12"/>
      <c r="L220" s="12"/>
      <c r="M220" s="12"/>
      <c r="N220" s="12"/>
      <c r="O220" s="12"/>
      <c r="P220" s="12"/>
      <c r="Q220" s="12"/>
      <c r="R220" s="12"/>
      <c r="S220" s="12"/>
      <c r="T220" s="12"/>
      <c r="U220" s="12"/>
    </row>
    <row r="221" ht="15.75" customHeight="1">
      <c r="A221" s="12"/>
      <c r="B221" s="35"/>
      <c r="C221" s="12"/>
      <c r="D221" s="37"/>
      <c r="E221" s="12"/>
      <c r="F221" s="12"/>
      <c r="G221" s="12"/>
      <c r="H221" s="12"/>
      <c r="I221" s="12"/>
      <c r="J221" s="12"/>
      <c r="K221" s="12"/>
      <c r="L221" s="12"/>
      <c r="M221" s="12"/>
      <c r="N221" s="12"/>
      <c r="O221" s="12"/>
      <c r="P221" s="12"/>
      <c r="Q221" s="12"/>
      <c r="R221" s="12"/>
      <c r="S221" s="12"/>
      <c r="T221" s="12"/>
      <c r="U221" s="12"/>
    </row>
    <row r="222" ht="15.75" customHeight="1">
      <c r="A222" s="12"/>
      <c r="B222" s="35"/>
      <c r="C222" s="12"/>
      <c r="D222" s="37"/>
      <c r="E222" s="12"/>
      <c r="F222" s="12"/>
      <c r="G222" s="12"/>
      <c r="H222" s="12"/>
      <c r="I222" s="12"/>
      <c r="J222" s="12"/>
      <c r="K222" s="12"/>
      <c r="L222" s="12"/>
      <c r="M222" s="12"/>
      <c r="N222" s="12"/>
      <c r="O222" s="12"/>
      <c r="P222" s="12"/>
      <c r="Q222" s="12"/>
      <c r="R222" s="12"/>
      <c r="S222" s="12"/>
      <c r="T222" s="12"/>
      <c r="U222" s="12"/>
    </row>
    <row r="223" ht="15.75" customHeight="1">
      <c r="A223" s="12"/>
      <c r="B223" s="35"/>
      <c r="C223" s="12"/>
      <c r="D223" s="37"/>
      <c r="E223" s="12"/>
      <c r="F223" s="12"/>
      <c r="G223" s="12"/>
      <c r="H223" s="12"/>
      <c r="I223" s="12"/>
      <c r="J223" s="12"/>
      <c r="K223" s="12"/>
      <c r="L223" s="12"/>
      <c r="M223" s="12"/>
      <c r="N223" s="12"/>
      <c r="O223" s="12"/>
      <c r="P223" s="12"/>
      <c r="Q223" s="12"/>
      <c r="R223" s="12"/>
      <c r="S223" s="12"/>
      <c r="T223" s="12"/>
      <c r="U223" s="12"/>
    </row>
    <row r="224" ht="15.75" customHeight="1">
      <c r="A224" s="12"/>
      <c r="B224" s="35"/>
      <c r="C224" s="12"/>
      <c r="D224" s="37"/>
      <c r="E224" s="12"/>
      <c r="F224" s="12"/>
      <c r="G224" s="12"/>
      <c r="H224" s="12"/>
      <c r="I224" s="12"/>
      <c r="J224" s="12"/>
      <c r="K224" s="12"/>
      <c r="L224" s="12"/>
      <c r="M224" s="12"/>
      <c r="N224" s="12"/>
      <c r="O224" s="12"/>
      <c r="P224" s="12"/>
      <c r="Q224" s="12"/>
      <c r="R224" s="12"/>
      <c r="S224" s="12"/>
      <c r="T224" s="12"/>
      <c r="U224" s="12"/>
    </row>
    <row r="225" ht="15.75" customHeight="1">
      <c r="A225" s="12"/>
      <c r="B225" s="35"/>
      <c r="C225" s="12"/>
      <c r="D225" s="37"/>
      <c r="E225" s="12"/>
      <c r="F225" s="12"/>
      <c r="G225" s="12"/>
      <c r="H225" s="12"/>
      <c r="I225" s="12"/>
      <c r="J225" s="12"/>
      <c r="K225" s="12"/>
      <c r="L225" s="12"/>
      <c r="M225" s="12"/>
      <c r="N225" s="12"/>
      <c r="O225" s="12"/>
      <c r="P225" s="12"/>
      <c r="Q225" s="12"/>
      <c r="R225" s="12"/>
      <c r="S225" s="12"/>
      <c r="T225" s="12"/>
      <c r="U225" s="12"/>
    </row>
    <row r="226" ht="15.75" customHeight="1">
      <c r="A226" s="12"/>
      <c r="B226" s="35"/>
      <c r="C226" s="12"/>
      <c r="D226" s="37"/>
      <c r="E226" s="12"/>
      <c r="F226" s="12"/>
      <c r="G226" s="12"/>
      <c r="H226" s="12"/>
      <c r="I226" s="12"/>
      <c r="J226" s="12"/>
      <c r="K226" s="12"/>
      <c r="L226" s="12"/>
      <c r="M226" s="12"/>
      <c r="N226" s="12"/>
      <c r="O226" s="12"/>
      <c r="P226" s="12"/>
      <c r="Q226" s="12"/>
      <c r="R226" s="12"/>
      <c r="S226" s="12"/>
      <c r="T226" s="12"/>
      <c r="U226" s="12"/>
    </row>
    <row r="227" ht="15.75" customHeight="1">
      <c r="A227" s="12"/>
      <c r="B227" s="35"/>
      <c r="C227" s="12"/>
      <c r="D227" s="37"/>
      <c r="E227" s="12"/>
      <c r="F227" s="12"/>
      <c r="G227" s="12"/>
      <c r="H227" s="12"/>
      <c r="I227" s="12"/>
      <c r="J227" s="12"/>
      <c r="K227" s="12"/>
      <c r="L227" s="12"/>
      <c r="M227" s="12"/>
      <c r="N227" s="12"/>
      <c r="O227" s="12"/>
      <c r="P227" s="12"/>
      <c r="Q227" s="12"/>
      <c r="R227" s="12"/>
      <c r="S227" s="12"/>
      <c r="T227" s="12"/>
      <c r="U227" s="12"/>
    </row>
    <row r="228" ht="15.75" customHeight="1">
      <c r="A228" s="12"/>
      <c r="B228" s="35"/>
      <c r="C228" s="12"/>
      <c r="D228" s="37"/>
      <c r="E228" s="12"/>
      <c r="F228" s="12"/>
      <c r="G228" s="12"/>
      <c r="H228" s="12"/>
      <c r="I228" s="12"/>
      <c r="J228" s="12"/>
      <c r="K228" s="12"/>
      <c r="L228" s="12"/>
      <c r="M228" s="12"/>
      <c r="N228" s="12"/>
      <c r="O228" s="12"/>
      <c r="P228" s="12"/>
      <c r="Q228" s="12"/>
      <c r="R228" s="12"/>
      <c r="S228" s="12"/>
      <c r="T228" s="12"/>
      <c r="U228" s="12"/>
    </row>
    <row r="229" ht="15.75" customHeight="1">
      <c r="A229" s="12"/>
      <c r="B229" s="35"/>
      <c r="C229" s="12"/>
      <c r="D229" s="37"/>
      <c r="E229" s="12"/>
      <c r="F229" s="12"/>
      <c r="G229" s="12"/>
      <c r="H229" s="12"/>
      <c r="I229" s="12"/>
      <c r="J229" s="12"/>
      <c r="K229" s="12"/>
      <c r="L229" s="12"/>
      <c r="M229" s="12"/>
      <c r="N229" s="12"/>
      <c r="O229" s="12"/>
      <c r="P229" s="12"/>
      <c r="Q229" s="12"/>
      <c r="R229" s="12"/>
      <c r="S229" s="12"/>
      <c r="T229" s="12"/>
      <c r="U229" s="12"/>
    </row>
    <row r="230" ht="15.75" customHeight="1">
      <c r="A230" s="12"/>
      <c r="B230" s="35"/>
      <c r="C230" s="12"/>
      <c r="D230" s="37"/>
      <c r="E230" s="12"/>
      <c r="F230" s="12"/>
      <c r="G230" s="12"/>
      <c r="H230" s="12"/>
      <c r="I230" s="12"/>
      <c r="J230" s="12"/>
      <c r="K230" s="12"/>
      <c r="L230" s="12"/>
      <c r="M230" s="12"/>
      <c r="N230" s="12"/>
      <c r="O230" s="12"/>
      <c r="P230" s="12"/>
      <c r="Q230" s="12"/>
      <c r="R230" s="12"/>
      <c r="S230" s="12"/>
      <c r="T230" s="12"/>
      <c r="U230" s="12"/>
    </row>
    <row r="231" ht="15.75" customHeight="1">
      <c r="A231" s="12"/>
      <c r="B231" s="35"/>
      <c r="C231" s="12"/>
      <c r="D231" s="37"/>
      <c r="E231" s="12"/>
      <c r="F231" s="12"/>
      <c r="G231" s="12"/>
      <c r="H231" s="12"/>
      <c r="I231" s="12"/>
      <c r="J231" s="12"/>
      <c r="K231" s="12"/>
      <c r="L231" s="12"/>
      <c r="M231" s="12"/>
      <c r="N231" s="12"/>
      <c r="O231" s="12"/>
      <c r="P231" s="12"/>
      <c r="Q231" s="12"/>
      <c r="R231" s="12"/>
      <c r="S231" s="12"/>
      <c r="T231" s="12"/>
      <c r="U231" s="12"/>
    </row>
    <row r="232" ht="15.75" customHeight="1">
      <c r="A232" s="12"/>
      <c r="B232" s="35"/>
      <c r="C232" s="12"/>
      <c r="D232" s="37"/>
      <c r="E232" s="12"/>
      <c r="F232" s="12"/>
      <c r="G232" s="12"/>
      <c r="H232" s="12"/>
      <c r="I232" s="12"/>
      <c r="J232" s="12"/>
      <c r="K232" s="12"/>
      <c r="L232" s="12"/>
      <c r="M232" s="12"/>
      <c r="N232" s="12"/>
      <c r="O232" s="12"/>
      <c r="P232" s="12"/>
      <c r="Q232" s="12"/>
      <c r="R232" s="12"/>
      <c r="S232" s="12"/>
      <c r="T232" s="12"/>
      <c r="U232" s="12"/>
    </row>
    <row r="233" ht="15.75" customHeight="1">
      <c r="A233" s="12"/>
      <c r="B233" s="35"/>
      <c r="C233" s="12"/>
      <c r="D233" s="37"/>
      <c r="E233" s="12"/>
      <c r="F233" s="12"/>
      <c r="G233" s="12"/>
      <c r="H233" s="12"/>
      <c r="I233" s="12"/>
      <c r="J233" s="12"/>
      <c r="K233" s="12"/>
      <c r="L233" s="12"/>
      <c r="M233" s="12"/>
      <c r="N233" s="12"/>
      <c r="O233" s="12"/>
      <c r="P233" s="12"/>
      <c r="Q233" s="12"/>
      <c r="R233" s="12"/>
      <c r="S233" s="12"/>
      <c r="T233" s="12"/>
      <c r="U233" s="12"/>
    </row>
    <row r="234" ht="15.75" customHeight="1">
      <c r="A234" s="12"/>
      <c r="B234" s="35"/>
      <c r="C234" s="12"/>
      <c r="D234" s="37"/>
      <c r="E234" s="12"/>
      <c r="F234" s="12"/>
      <c r="G234" s="12"/>
      <c r="H234" s="12"/>
      <c r="I234" s="12"/>
      <c r="J234" s="12"/>
      <c r="K234" s="12"/>
      <c r="L234" s="12"/>
      <c r="M234" s="12"/>
      <c r="N234" s="12"/>
      <c r="O234" s="12"/>
      <c r="P234" s="12"/>
      <c r="Q234" s="12"/>
      <c r="R234" s="12"/>
      <c r="S234" s="12"/>
      <c r="T234" s="12"/>
      <c r="U234" s="12"/>
    </row>
    <row r="235" ht="15.75" customHeight="1">
      <c r="A235" s="12"/>
      <c r="B235" s="35"/>
      <c r="C235" s="12"/>
      <c r="D235" s="37"/>
      <c r="E235" s="12"/>
      <c r="F235" s="12"/>
      <c r="G235" s="12"/>
      <c r="H235" s="12"/>
      <c r="I235" s="12"/>
      <c r="J235" s="12"/>
      <c r="K235" s="12"/>
      <c r="L235" s="12"/>
      <c r="M235" s="12"/>
      <c r="N235" s="12"/>
      <c r="O235" s="12"/>
      <c r="P235" s="12"/>
      <c r="Q235" s="12"/>
      <c r="R235" s="12"/>
      <c r="S235" s="12"/>
      <c r="T235" s="12"/>
      <c r="U235" s="12"/>
    </row>
    <row r="236" ht="15.75" customHeight="1">
      <c r="A236" s="12"/>
      <c r="B236" s="35"/>
      <c r="C236" s="12"/>
      <c r="D236" s="37"/>
      <c r="E236" s="12"/>
      <c r="F236" s="12"/>
      <c r="G236" s="12"/>
      <c r="H236" s="12"/>
      <c r="I236" s="12"/>
      <c r="J236" s="12"/>
      <c r="K236" s="12"/>
      <c r="L236" s="12"/>
      <c r="M236" s="12"/>
      <c r="N236" s="12"/>
      <c r="O236" s="12"/>
      <c r="P236" s="12"/>
      <c r="Q236" s="12"/>
      <c r="R236" s="12"/>
      <c r="S236" s="12"/>
      <c r="T236" s="12"/>
      <c r="U236" s="12"/>
    </row>
    <row r="237" ht="15.75" customHeight="1">
      <c r="A237" s="12"/>
      <c r="B237" s="35"/>
      <c r="C237" s="12"/>
      <c r="D237" s="37"/>
      <c r="E237" s="12"/>
      <c r="F237" s="12"/>
      <c r="G237" s="12"/>
      <c r="H237" s="12"/>
      <c r="I237" s="12"/>
      <c r="J237" s="12"/>
      <c r="K237" s="12"/>
      <c r="L237" s="12"/>
      <c r="M237" s="12"/>
      <c r="N237" s="12"/>
      <c r="O237" s="12"/>
      <c r="P237" s="12"/>
      <c r="Q237" s="12"/>
      <c r="R237" s="12"/>
      <c r="S237" s="12"/>
      <c r="T237" s="12"/>
      <c r="U237" s="12"/>
    </row>
    <row r="238" ht="15.75" customHeight="1">
      <c r="A238" s="12"/>
      <c r="B238" s="35"/>
      <c r="C238" s="12"/>
      <c r="D238" s="37"/>
      <c r="E238" s="12"/>
      <c r="F238" s="12"/>
      <c r="G238" s="12"/>
      <c r="H238" s="12"/>
      <c r="I238" s="12"/>
      <c r="J238" s="12"/>
      <c r="K238" s="12"/>
      <c r="L238" s="12"/>
      <c r="M238" s="12"/>
      <c r="N238" s="12"/>
      <c r="O238" s="12"/>
      <c r="P238" s="12"/>
      <c r="Q238" s="12"/>
      <c r="R238" s="12"/>
      <c r="S238" s="12"/>
      <c r="T238" s="12"/>
      <c r="U238" s="12"/>
    </row>
    <row r="239" ht="15.75" customHeight="1">
      <c r="A239" s="12"/>
      <c r="B239" s="35"/>
      <c r="C239" s="12"/>
      <c r="D239" s="37"/>
      <c r="E239" s="12"/>
      <c r="F239" s="12"/>
      <c r="G239" s="12"/>
      <c r="H239" s="12"/>
      <c r="I239" s="12"/>
      <c r="J239" s="12"/>
      <c r="K239" s="12"/>
      <c r="L239" s="12"/>
      <c r="M239" s="12"/>
      <c r="N239" s="12"/>
      <c r="O239" s="12"/>
      <c r="P239" s="12"/>
      <c r="Q239" s="12"/>
      <c r="R239" s="12"/>
      <c r="S239" s="12"/>
      <c r="T239" s="12"/>
      <c r="U239" s="12"/>
    </row>
    <row r="240" ht="15.75" customHeight="1">
      <c r="A240" s="12"/>
      <c r="B240" s="35"/>
      <c r="C240" s="12"/>
      <c r="D240" s="37"/>
      <c r="E240" s="12"/>
      <c r="F240" s="12"/>
      <c r="G240" s="12"/>
      <c r="H240" s="12"/>
      <c r="I240" s="12"/>
      <c r="J240" s="12"/>
      <c r="K240" s="12"/>
      <c r="L240" s="12"/>
      <c r="M240" s="12"/>
      <c r="N240" s="12"/>
      <c r="O240" s="12"/>
      <c r="P240" s="12"/>
      <c r="Q240" s="12"/>
      <c r="R240" s="12"/>
      <c r="S240" s="12"/>
      <c r="T240" s="12"/>
      <c r="U240" s="12"/>
    </row>
    <row r="241" ht="15.75" customHeight="1">
      <c r="A241" s="12"/>
      <c r="B241" s="35"/>
      <c r="C241" s="12"/>
      <c r="D241" s="37"/>
      <c r="E241" s="12"/>
      <c r="F241" s="12"/>
      <c r="G241" s="12"/>
      <c r="H241" s="12"/>
      <c r="I241" s="12"/>
      <c r="J241" s="12"/>
      <c r="K241" s="12"/>
      <c r="L241" s="12"/>
      <c r="M241" s="12"/>
      <c r="N241" s="12"/>
      <c r="O241" s="12"/>
      <c r="P241" s="12"/>
      <c r="Q241" s="12"/>
      <c r="R241" s="12"/>
      <c r="S241" s="12"/>
      <c r="T241" s="12"/>
      <c r="U241" s="12"/>
    </row>
    <row r="242" ht="15.75" customHeight="1">
      <c r="A242" s="12"/>
      <c r="B242" s="35"/>
      <c r="C242" s="12"/>
      <c r="D242" s="37"/>
      <c r="E242" s="12"/>
      <c r="F242" s="12"/>
      <c r="G242" s="12"/>
      <c r="H242" s="12"/>
      <c r="I242" s="12"/>
      <c r="J242" s="12"/>
      <c r="K242" s="12"/>
      <c r="L242" s="12"/>
      <c r="M242" s="12"/>
      <c r="N242" s="12"/>
      <c r="O242" s="12"/>
      <c r="P242" s="12"/>
      <c r="Q242" s="12"/>
      <c r="R242" s="12"/>
      <c r="S242" s="12"/>
      <c r="T242" s="12"/>
      <c r="U242" s="12"/>
    </row>
    <row r="243" ht="15.75" customHeight="1">
      <c r="A243" s="12"/>
      <c r="B243" s="35"/>
      <c r="C243" s="12"/>
      <c r="D243" s="37"/>
      <c r="E243" s="12"/>
      <c r="F243" s="12"/>
      <c r="G243" s="12"/>
      <c r="H243" s="12"/>
      <c r="I243" s="12"/>
      <c r="J243" s="12"/>
      <c r="K243" s="12"/>
      <c r="L243" s="12"/>
      <c r="M243" s="12"/>
      <c r="N243" s="12"/>
      <c r="O243" s="12"/>
      <c r="P243" s="12"/>
      <c r="Q243" s="12"/>
      <c r="R243" s="12"/>
      <c r="S243" s="12"/>
      <c r="T243" s="12"/>
      <c r="U243" s="12"/>
    </row>
    <row r="244" ht="15.75" customHeight="1">
      <c r="A244" s="12"/>
      <c r="B244" s="35"/>
      <c r="C244" s="12"/>
      <c r="D244" s="37"/>
      <c r="E244" s="12"/>
      <c r="F244" s="12"/>
      <c r="G244" s="12"/>
      <c r="H244" s="12"/>
      <c r="I244" s="12"/>
      <c r="J244" s="12"/>
      <c r="K244" s="12"/>
      <c r="L244" s="12"/>
      <c r="M244" s="12"/>
      <c r="N244" s="12"/>
      <c r="O244" s="12"/>
      <c r="P244" s="12"/>
      <c r="Q244" s="12"/>
      <c r="R244" s="12"/>
      <c r="S244" s="12"/>
      <c r="T244" s="12"/>
      <c r="U244" s="12"/>
    </row>
    <row r="245" ht="15.75" customHeight="1">
      <c r="A245" s="12"/>
      <c r="B245" s="35"/>
      <c r="C245" s="12"/>
      <c r="D245" s="37"/>
      <c r="E245" s="12"/>
      <c r="F245" s="12"/>
      <c r="G245" s="12"/>
      <c r="H245" s="12"/>
      <c r="I245" s="12"/>
      <c r="J245" s="12"/>
      <c r="K245" s="12"/>
      <c r="L245" s="12"/>
      <c r="M245" s="12"/>
      <c r="N245" s="12"/>
      <c r="O245" s="12"/>
      <c r="P245" s="12"/>
      <c r="Q245" s="12"/>
      <c r="R245" s="12"/>
      <c r="S245" s="12"/>
      <c r="T245" s="12"/>
      <c r="U245" s="12"/>
    </row>
    <row r="246" ht="15.75" customHeight="1">
      <c r="A246" s="12"/>
      <c r="B246" s="35"/>
      <c r="C246" s="12"/>
      <c r="D246" s="37"/>
      <c r="E246" s="12"/>
      <c r="F246" s="12"/>
      <c r="G246" s="12"/>
      <c r="H246" s="12"/>
      <c r="I246" s="12"/>
      <c r="J246" s="12"/>
      <c r="K246" s="12"/>
      <c r="L246" s="12"/>
      <c r="M246" s="12"/>
      <c r="N246" s="12"/>
      <c r="O246" s="12"/>
      <c r="P246" s="12"/>
      <c r="Q246" s="12"/>
      <c r="R246" s="12"/>
      <c r="S246" s="12"/>
      <c r="T246" s="12"/>
      <c r="U246" s="12"/>
    </row>
    <row r="247" ht="15.75" customHeight="1">
      <c r="A247" s="12"/>
      <c r="B247" s="35"/>
      <c r="C247" s="12"/>
      <c r="D247" s="37"/>
      <c r="E247" s="12"/>
      <c r="F247" s="12"/>
      <c r="G247" s="12"/>
      <c r="H247" s="12"/>
      <c r="I247" s="12"/>
      <c r="J247" s="12"/>
      <c r="K247" s="12"/>
      <c r="L247" s="12"/>
      <c r="M247" s="12"/>
      <c r="N247" s="12"/>
      <c r="O247" s="12"/>
      <c r="P247" s="12"/>
      <c r="Q247" s="12"/>
      <c r="R247" s="12"/>
      <c r="S247" s="12"/>
      <c r="T247" s="12"/>
      <c r="U247" s="12"/>
    </row>
    <row r="248" ht="15.75" customHeight="1">
      <c r="A248" s="12"/>
      <c r="B248" s="35"/>
      <c r="C248" s="12"/>
      <c r="D248" s="37"/>
      <c r="E248" s="12"/>
      <c r="F248" s="12"/>
      <c r="G248" s="12"/>
      <c r="H248" s="12"/>
      <c r="I248" s="12"/>
      <c r="J248" s="12"/>
      <c r="K248" s="12"/>
      <c r="L248" s="12"/>
      <c r="M248" s="12"/>
      <c r="N248" s="12"/>
      <c r="O248" s="12"/>
      <c r="P248" s="12"/>
      <c r="Q248" s="12"/>
      <c r="R248" s="12"/>
      <c r="S248" s="12"/>
      <c r="T248" s="12"/>
      <c r="U248" s="12"/>
    </row>
    <row r="249" ht="15.75" customHeight="1">
      <c r="A249" s="12"/>
      <c r="B249" s="35"/>
      <c r="C249" s="12"/>
      <c r="D249" s="37"/>
      <c r="E249" s="12"/>
      <c r="F249" s="12"/>
      <c r="G249" s="12"/>
      <c r="H249" s="12"/>
      <c r="I249" s="12"/>
      <c r="J249" s="12"/>
      <c r="K249" s="12"/>
      <c r="L249" s="12"/>
      <c r="M249" s="12"/>
      <c r="N249" s="12"/>
      <c r="O249" s="12"/>
      <c r="P249" s="12"/>
      <c r="Q249" s="12"/>
      <c r="R249" s="12"/>
      <c r="S249" s="12"/>
      <c r="T249" s="12"/>
      <c r="U249" s="12"/>
    </row>
    <row r="250" ht="15.75" customHeight="1">
      <c r="A250" s="12"/>
      <c r="B250" s="35"/>
      <c r="C250" s="12"/>
      <c r="D250" s="37"/>
      <c r="E250" s="12"/>
      <c r="F250" s="12"/>
      <c r="G250" s="12"/>
      <c r="H250" s="12"/>
      <c r="I250" s="12"/>
      <c r="J250" s="12"/>
      <c r="K250" s="12"/>
      <c r="L250" s="12"/>
      <c r="M250" s="12"/>
      <c r="N250" s="12"/>
      <c r="O250" s="12"/>
      <c r="P250" s="12"/>
      <c r="Q250" s="12"/>
      <c r="R250" s="12"/>
      <c r="S250" s="12"/>
      <c r="T250" s="12"/>
      <c r="U250" s="12"/>
    </row>
    <row r="251" ht="15.75" customHeight="1">
      <c r="A251" s="12"/>
      <c r="B251" s="35"/>
      <c r="C251" s="12"/>
      <c r="D251" s="37"/>
      <c r="E251" s="12"/>
      <c r="F251" s="12"/>
      <c r="G251" s="12"/>
      <c r="H251" s="12"/>
      <c r="I251" s="12"/>
      <c r="J251" s="12"/>
      <c r="K251" s="12"/>
      <c r="L251" s="12"/>
      <c r="M251" s="12"/>
      <c r="N251" s="12"/>
      <c r="O251" s="12"/>
      <c r="P251" s="12"/>
      <c r="Q251" s="12"/>
      <c r="R251" s="12"/>
      <c r="S251" s="12"/>
      <c r="T251" s="12"/>
      <c r="U251" s="12"/>
    </row>
    <row r="252" ht="15.75" customHeight="1">
      <c r="A252" s="12"/>
      <c r="B252" s="35"/>
      <c r="C252" s="12"/>
      <c r="D252" s="37"/>
      <c r="E252" s="12"/>
      <c r="F252" s="12"/>
      <c r="G252" s="12"/>
      <c r="H252" s="12"/>
      <c r="I252" s="12"/>
      <c r="J252" s="12"/>
      <c r="K252" s="12"/>
      <c r="L252" s="12"/>
      <c r="M252" s="12"/>
      <c r="N252" s="12"/>
      <c r="O252" s="12"/>
      <c r="P252" s="12"/>
      <c r="Q252" s="12"/>
      <c r="R252" s="12"/>
      <c r="S252" s="12"/>
      <c r="T252" s="12"/>
      <c r="U252" s="12"/>
    </row>
    <row r="253" ht="15.75" customHeight="1">
      <c r="A253" s="12"/>
      <c r="B253" s="35"/>
      <c r="C253" s="12"/>
      <c r="D253" s="37"/>
      <c r="E253" s="12"/>
      <c r="F253" s="12"/>
      <c r="G253" s="12"/>
      <c r="H253" s="12"/>
      <c r="I253" s="12"/>
      <c r="J253" s="12"/>
      <c r="K253" s="12"/>
      <c r="L253" s="12"/>
      <c r="M253" s="12"/>
      <c r="N253" s="12"/>
      <c r="O253" s="12"/>
      <c r="P253" s="12"/>
      <c r="Q253" s="12"/>
      <c r="R253" s="12"/>
      <c r="S253" s="12"/>
      <c r="T253" s="12"/>
      <c r="U253" s="12"/>
    </row>
    <row r="254" ht="15.75" customHeight="1">
      <c r="A254" s="12"/>
      <c r="B254" s="35"/>
      <c r="C254" s="12"/>
      <c r="D254" s="37"/>
      <c r="E254" s="12"/>
      <c r="F254" s="12"/>
      <c r="G254" s="12"/>
      <c r="H254" s="12"/>
      <c r="I254" s="12"/>
      <c r="J254" s="12"/>
      <c r="K254" s="12"/>
      <c r="L254" s="12"/>
      <c r="M254" s="12"/>
      <c r="N254" s="12"/>
      <c r="O254" s="12"/>
      <c r="P254" s="12"/>
      <c r="Q254" s="12"/>
      <c r="R254" s="12"/>
      <c r="S254" s="12"/>
      <c r="T254" s="12"/>
      <c r="U254" s="12"/>
    </row>
    <row r="255" ht="15.75" customHeight="1">
      <c r="A255" s="12"/>
      <c r="B255" s="35"/>
      <c r="C255" s="12"/>
      <c r="D255" s="37"/>
      <c r="E255" s="12"/>
      <c r="F255" s="12"/>
      <c r="G255" s="12"/>
      <c r="H255" s="12"/>
      <c r="I255" s="12"/>
      <c r="J255" s="12"/>
      <c r="K255" s="12"/>
      <c r="L255" s="12"/>
      <c r="M255" s="12"/>
      <c r="N255" s="12"/>
      <c r="O255" s="12"/>
      <c r="P255" s="12"/>
      <c r="Q255" s="12"/>
      <c r="R255" s="12"/>
      <c r="S255" s="12"/>
      <c r="T255" s="12"/>
      <c r="U255" s="12"/>
    </row>
    <row r="256" ht="15.75" customHeight="1">
      <c r="A256" s="12"/>
      <c r="B256" s="35"/>
      <c r="C256" s="12"/>
      <c r="D256" s="37"/>
      <c r="E256" s="12"/>
      <c r="F256" s="12"/>
      <c r="G256" s="12"/>
      <c r="H256" s="12"/>
      <c r="I256" s="12"/>
      <c r="J256" s="12"/>
      <c r="K256" s="12"/>
      <c r="L256" s="12"/>
      <c r="M256" s="12"/>
      <c r="N256" s="12"/>
      <c r="O256" s="12"/>
      <c r="P256" s="12"/>
      <c r="Q256" s="12"/>
      <c r="R256" s="12"/>
      <c r="S256" s="12"/>
      <c r="T256" s="12"/>
      <c r="U256" s="12"/>
    </row>
    <row r="257" ht="15.75" customHeight="1">
      <c r="A257" s="12"/>
      <c r="B257" s="35"/>
      <c r="C257" s="12"/>
      <c r="D257" s="37"/>
      <c r="E257" s="12"/>
      <c r="F257" s="12"/>
      <c r="G257" s="12"/>
      <c r="H257" s="12"/>
      <c r="I257" s="12"/>
      <c r="J257" s="12"/>
      <c r="K257" s="12"/>
      <c r="L257" s="12"/>
      <c r="M257" s="12"/>
      <c r="N257" s="12"/>
      <c r="O257" s="12"/>
      <c r="P257" s="12"/>
      <c r="Q257" s="12"/>
      <c r="R257" s="12"/>
      <c r="S257" s="12"/>
      <c r="T257" s="12"/>
      <c r="U257" s="12"/>
    </row>
    <row r="258" ht="15.75" customHeight="1">
      <c r="A258" s="12"/>
      <c r="B258" s="35"/>
      <c r="C258" s="12"/>
      <c r="D258" s="37"/>
      <c r="E258" s="12"/>
      <c r="F258" s="12"/>
      <c r="G258" s="12"/>
      <c r="H258" s="12"/>
      <c r="I258" s="12"/>
      <c r="J258" s="12"/>
      <c r="K258" s="12"/>
      <c r="L258" s="12"/>
      <c r="M258" s="12"/>
      <c r="N258" s="12"/>
      <c r="O258" s="12"/>
      <c r="P258" s="12"/>
      <c r="Q258" s="12"/>
      <c r="R258" s="12"/>
      <c r="S258" s="12"/>
      <c r="T258" s="12"/>
      <c r="U258" s="12"/>
    </row>
    <row r="259" ht="15.75" customHeight="1">
      <c r="A259" s="12"/>
      <c r="B259" s="35"/>
      <c r="C259" s="12"/>
      <c r="D259" s="37"/>
      <c r="E259" s="12"/>
      <c r="F259" s="12"/>
      <c r="G259" s="12"/>
      <c r="H259" s="12"/>
      <c r="I259" s="12"/>
      <c r="J259" s="12"/>
      <c r="K259" s="12"/>
      <c r="L259" s="12"/>
      <c r="M259" s="12"/>
      <c r="N259" s="12"/>
      <c r="O259" s="12"/>
      <c r="P259" s="12"/>
      <c r="Q259" s="12"/>
      <c r="R259" s="12"/>
      <c r="S259" s="12"/>
      <c r="T259" s="12"/>
      <c r="U259" s="12"/>
    </row>
    <row r="260" ht="15.75" customHeight="1">
      <c r="A260" s="12"/>
      <c r="B260" s="35"/>
      <c r="C260" s="12"/>
      <c r="D260" s="37"/>
      <c r="E260" s="12"/>
      <c r="F260" s="12"/>
      <c r="G260" s="12"/>
      <c r="H260" s="12"/>
      <c r="I260" s="12"/>
      <c r="J260" s="12"/>
      <c r="K260" s="12"/>
      <c r="L260" s="12"/>
      <c r="M260" s="12"/>
      <c r="N260" s="12"/>
      <c r="O260" s="12"/>
      <c r="P260" s="12"/>
      <c r="Q260" s="12"/>
      <c r="R260" s="12"/>
      <c r="S260" s="12"/>
      <c r="T260" s="12"/>
      <c r="U260" s="12"/>
    </row>
    <row r="261" ht="15.75" customHeight="1">
      <c r="A261" s="12"/>
      <c r="B261" s="35"/>
      <c r="C261" s="12"/>
      <c r="D261" s="37"/>
      <c r="E261" s="12"/>
      <c r="F261" s="12"/>
      <c r="G261" s="12"/>
      <c r="H261" s="12"/>
      <c r="I261" s="12"/>
      <c r="J261" s="12"/>
      <c r="K261" s="12"/>
      <c r="L261" s="12"/>
      <c r="M261" s="12"/>
      <c r="N261" s="12"/>
      <c r="O261" s="12"/>
      <c r="P261" s="12"/>
      <c r="Q261" s="12"/>
      <c r="R261" s="12"/>
      <c r="S261" s="12"/>
      <c r="T261" s="12"/>
      <c r="U261" s="12"/>
    </row>
    <row r="262" ht="15.75" customHeight="1">
      <c r="A262" s="12"/>
      <c r="B262" s="35"/>
      <c r="C262" s="12"/>
      <c r="D262" s="37"/>
      <c r="E262" s="12"/>
      <c r="F262" s="12"/>
      <c r="G262" s="12"/>
      <c r="H262" s="12"/>
      <c r="I262" s="12"/>
      <c r="J262" s="12"/>
      <c r="K262" s="12"/>
      <c r="L262" s="12"/>
      <c r="M262" s="12"/>
      <c r="N262" s="12"/>
      <c r="O262" s="12"/>
      <c r="P262" s="12"/>
      <c r="Q262" s="12"/>
      <c r="R262" s="12"/>
      <c r="S262" s="12"/>
      <c r="T262" s="12"/>
      <c r="U262" s="12"/>
    </row>
    <row r="263" ht="15.75" customHeight="1">
      <c r="A263" s="12"/>
      <c r="B263" s="35"/>
      <c r="C263" s="12"/>
      <c r="D263" s="37"/>
      <c r="E263" s="12"/>
      <c r="F263" s="12"/>
      <c r="G263" s="12"/>
      <c r="H263" s="12"/>
      <c r="I263" s="12"/>
      <c r="J263" s="12"/>
      <c r="K263" s="12"/>
      <c r="L263" s="12"/>
      <c r="M263" s="12"/>
      <c r="N263" s="12"/>
      <c r="O263" s="12"/>
      <c r="P263" s="12"/>
      <c r="Q263" s="12"/>
      <c r="R263" s="12"/>
      <c r="S263" s="12"/>
      <c r="T263" s="12"/>
      <c r="U263" s="12"/>
    </row>
    <row r="264" ht="15.75" customHeight="1">
      <c r="A264" s="12"/>
      <c r="B264" s="35"/>
      <c r="C264" s="12"/>
      <c r="D264" s="37"/>
      <c r="E264" s="12"/>
      <c r="F264" s="12"/>
      <c r="G264" s="12"/>
      <c r="H264" s="12"/>
      <c r="I264" s="12"/>
      <c r="J264" s="12"/>
      <c r="K264" s="12"/>
      <c r="L264" s="12"/>
      <c r="M264" s="12"/>
      <c r="N264" s="12"/>
      <c r="O264" s="12"/>
      <c r="P264" s="12"/>
      <c r="Q264" s="12"/>
      <c r="R264" s="12"/>
      <c r="S264" s="12"/>
      <c r="T264" s="12"/>
      <c r="U264" s="12"/>
    </row>
    <row r="265" ht="15.75" customHeight="1">
      <c r="A265" s="12"/>
      <c r="B265" s="35"/>
      <c r="C265" s="12"/>
      <c r="D265" s="37"/>
      <c r="E265" s="12"/>
      <c r="F265" s="12"/>
      <c r="G265" s="12"/>
      <c r="H265" s="12"/>
      <c r="I265" s="12"/>
      <c r="J265" s="12"/>
      <c r="K265" s="12"/>
      <c r="L265" s="12"/>
      <c r="M265" s="12"/>
      <c r="N265" s="12"/>
      <c r="O265" s="12"/>
      <c r="P265" s="12"/>
      <c r="Q265" s="12"/>
      <c r="R265" s="12"/>
      <c r="S265" s="12"/>
      <c r="T265" s="12"/>
      <c r="U265" s="12"/>
    </row>
    <row r="266" ht="15.75" customHeight="1">
      <c r="A266" s="12"/>
      <c r="B266" s="35"/>
      <c r="C266" s="12"/>
      <c r="D266" s="37"/>
      <c r="E266" s="12"/>
      <c r="F266" s="12"/>
      <c r="G266" s="12"/>
      <c r="H266" s="12"/>
      <c r="I266" s="12"/>
      <c r="J266" s="12"/>
      <c r="K266" s="12"/>
      <c r="L266" s="12"/>
      <c r="M266" s="12"/>
      <c r="N266" s="12"/>
      <c r="O266" s="12"/>
      <c r="P266" s="12"/>
      <c r="Q266" s="12"/>
      <c r="R266" s="12"/>
      <c r="S266" s="12"/>
      <c r="T266" s="12"/>
      <c r="U266" s="12"/>
    </row>
    <row r="267" ht="15.75" customHeight="1">
      <c r="A267" s="12"/>
      <c r="B267" s="35"/>
      <c r="C267" s="12"/>
      <c r="D267" s="37"/>
      <c r="E267" s="12"/>
      <c r="F267" s="12"/>
      <c r="G267" s="12"/>
      <c r="H267" s="12"/>
      <c r="I267" s="12"/>
      <c r="J267" s="12"/>
      <c r="K267" s="12"/>
      <c r="L267" s="12"/>
      <c r="M267" s="12"/>
      <c r="N267" s="12"/>
      <c r="O267" s="12"/>
      <c r="P267" s="12"/>
      <c r="Q267" s="12"/>
      <c r="R267" s="12"/>
      <c r="S267" s="12"/>
      <c r="T267" s="12"/>
      <c r="U267" s="12"/>
    </row>
    <row r="268" ht="15.75" customHeight="1">
      <c r="A268" s="12"/>
      <c r="B268" s="35"/>
      <c r="C268" s="12"/>
      <c r="D268" s="37"/>
      <c r="E268" s="12"/>
      <c r="F268" s="12"/>
      <c r="G268" s="12"/>
      <c r="H268" s="12"/>
      <c r="I268" s="12"/>
      <c r="J268" s="12"/>
      <c r="K268" s="12"/>
      <c r="L268" s="12"/>
      <c r="M268" s="12"/>
      <c r="N268" s="12"/>
      <c r="O268" s="12"/>
      <c r="P268" s="12"/>
      <c r="Q268" s="12"/>
      <c r="R268" s="12"/>
      <c r="S268" s="12"/>
      <c r="T268" s="12"/>
      <c r="U268" s="12"/>
    </row>
    <row r="269" ht="15.75" customHeight="1">
      <c r="A269" s="12"/>
      <c r="B269" s="35"/>
      <c r="C269" s="12"/>
      <c r="D269" s="37"/>
      <c r="E269" s="12"/>
      <c r="F269" s="12"/>
      <c r="G269" s="12"/>
      <c r="H269" s="12"/>
      <c r="I269" s="12"/>
      <c r="J269" s="12"/>
      <c r="K269" s="12"/>
      <c r="L269" s="12"/>
      <c r="M269" s="12"/>
      <c r="N269" s="12"/>
      <c r="O269" s="12"/>
      <c r="P269" s="12"/>
      <c r="Q269" s="12"/>
      <c r="R269" s="12"/>
      <c r="S269" s="12"/>
      <c r="T269" s="12"/>
      <c r="U269" s="12"/>
    </row>
    <row r="270" ht="15.75" customHeight="1">
      <c r="A270" s="12"/>
      <c r="B270" s="35"/>
      <c r="C270" s="12"/>
      <c r="D270" s="37"/>
      <c r="E270" s="12"/>
      <c r="F270" s="12"/>
      <c r="G270" s="12"/>
      <c r="H270" s="12"/>
      <c r="I270" s="12"/>
      <c r="J270" s="12"/>
      <c r="K270" s="12"/>
      <c r="L270" s="12"/>
      <c r="M270" s="12"/>
      <c r="N270" s="12"/>
      <c r="O270" s="12"/>
      <c r="P270" s="12"/>
      <c r="Q270" s="12"/>
      <c r="R270" s="12"/>
      <c r="S270" s="12"/>
      <c r="T270" s="12"/>
      <c r="U270" s="12"/>
    </row>
    <row r="271" ht="15.75" customHeight="1">
      <c r="A271" s="12"/>
      <c r="B271" s="35"/>
      <c r="C271" s="12"/>
      <c r="D271" s="37"/>
      <c r="E271" s="12"/>
      <c r="F271" s="12"/>
      <c r="G271" s="12"/>
      <c r="H271" s="12"/>
      <c r="I271" s="12"/>
      <c r="J271" s="12"/>
      <c r="K271" s="12"/>
      <c r="L271" s="12"/>
      <c r="M271" s="12"/>
      <c r="N271" s="12"/>
      <c r="O271" s="12"/>
      <c r="P271" s="12"/>
      <c r="Q271" s="12"/>
      <c r="R271" s="12"/>
      <c r="S271" s="12"/>
      <c r="T271" s="12"/>
      <c r="U271" s="12"/>
    </row>
    <row r="272" ht="15.75" customHeight="1">
      <c r="A272" s="12"/>
      <c r="B272" s="35"/>
      <c r="C272" s="12"/>
      <c r="D272" s="37"/>
      <c r="E272" s="12"/>
      <c r="F272" s="12"/>
      <c r="G272" s="12"/>
      <c r="H272" s="12"/>
      <c r="I272" s="12"/>
      <c r="J272" s="12"/>
      <c r="K272" s="12"/>
      <c r="L272" s="12"/>
      <c r="M272" s="12"/>
      <c r="N272" s="12"/>
      <c r="O272" s="12"/>
      <c r="P272" s="12"/>
      <c r="Q272" s="12"/>
      <c r="R272" s="12"/>
      <c r="S272" s="12"/>
      <c r="T272" s="12"/>
      <c r="U272" s="12"/>
    </row>
    <row r="273" ht="15.75" customHeight="1">
      <c r="A273" s="12"/>
      <c r="B273" s="35"/>
      <c r="C273" s="12"/>
      <c r="D273" s="37"/>
      <c r="E273" s="12"/>
      <c r="F273" s="12"/>
      <c r="G273" s="12"/>
      <c r="H273" s="12"/>
      <c r="I273" s="12"/>
      <c r="J273" s="12"/>
      <c r="K273" s="12"/>
      <c r="L273" s="12"/>
      <c r="M273" s="12"/>
      <c r="N273" s="12"/>
      <c r="O273" s="12"/>
      <c r="P273" s="12"/>
      <c r="Q273" s="12"/>
      <c r="R273" s="12"/>
      <c r="S273" s="12"/>
      <c r="T273" s="12"/>
      <c r="U273" s="12"/>
    </row>
    <row r="274" ht="15.75" customHeight="1">
      <c r="A274" s="12"/>
      <c r="B274" s="35"/>
      <c r="C274" s="12"/>
      <c r="D274" s="37"/>
      <c r="E274" s="12"/>
      <c r="F274" s="12"/>
      <c r="G274" s="12"/>
      <c r="H274" s="12"/>
      <c r="I274" s="12"/>
      <c r="J274" s="12"/>
      <c r="K274" s="12"/>
      <c r="L274" s="12"/>
      <c r="M274" s="12"/>
      <c r="N274" s="12"/>
      <c r="O274" s="12"/>
      <c r="P274" s="12"/>
      <c r="Q274" s="12"/>
      <c r="R274" s="12"/>
      <c r="S274" s="12"/>
      <c r="T274" s="12"/>
      <c r="U274" s="12"/>
    </row>
    <row r="275" ht="15.75" customHeight="1">
      <c r="A275" s="12"/>
      <c r="B275" s="35"/>
      <c r="C275" s="12"/>
      <c r="D275" s="37"/>
      <c r="E275" s="12"/>
      <c r="F275" s="12"/>
      <c r="G275" s="12"/>
      <c r="H275" s="12"/>
      <c r="I275" s="12"/>
      <c r="J275" s="12"/>
      <c r="K275" s="12"/>
      <c r="L275" s="12"/>
      <c r="M275" s="12"/>
      <c r="N275" s="12"/>
      <c r="O275" s="12"/>
      <c r="P275" s="12"/>
      <c r="Q275" s="12"/>
      <c r="R275" s="12"/>
      <c r="S275" s="12"/>
      <c r="T275" s="12"/>
      <c r="U275" s="12"/>
    </row>
    <row r="276" ht="15.75" customHeight="1">
      <c r="A276" s="12"/>
      <c r="B276" s="35"/>
      <c r="C276" s="12"/>
      <c r="D276" s="37"/>
      <c r="E276" s="12"/>
      <c r="F276" s="12"/>
      <c r="G276" s="12"/>
      <c r="H276" s="12"/>
      <c r="I276" s="12"/>
      <c r="J276" s="12"/>
      <c r="K276" s="12"/>
      <c r="L276" s="12"/>
      <c r="M276" s="12"/>
      <c r="N276" s="12"/>
      <c r="O276" s="12"/>
      <c r="P276" s="12"/>
      <c r="Q276" s="12"/>
      <c r="R276" s="12"/>
      <c r="S276" s="12"/>
      <c r="T276" s="12"/>
      <c r="U276" s="12"/>
    </row>
    <row r="277" ht="15.75" customHeight="1">
      <c r="A277" s="12"/>
      <c r="B277" s="35"/>
      <c r="C277" s="12"/>
      <c r="D277" s="37"/>
      <c r="E277" s="12"/>
      <c r="F277" s="12"/>
      <c r="G277" s="12"/>
      <c r="H277" s="12"/>
      <c r="I277" s="12"/>
      <c r="J277" s="12"/>
      <c r="K277" s="12"/>
      <c r="L277" s="12"/>
      <c r="M277" s="12"/>
      <c r="N277" s="12"/>
      <c r="O277" s="12"/>
      <c r="P277" s="12"/>
      <c r="Q277" s="12"/>
      <c r="R277" s="12"/>
      <c r="S277" s="12"/>
      <c r="T277" s="12"/>
      <c r="U277" s="12"/>
    </row>
    <row r="278" ht="15.75" customHeight="1">
      <c r="A278" s="12"/>
      <c r="B278" s="35"/>
      <c r="C278" s="12"/>
      <c r="D278" s="37"/>
      <c r="E278" s="12"/>
      <c r="F278" s="12"/>
      <c r="G278" s="12"/>
      <c r="H278" s="12"/>
      <c r="I278" s="12"/>
      <c r="J278" s="12"/>
      <c r="K278" s="12"/>
      <c r="L278" s="12"/>
      <c r="M278" s="12"/>
      <c r="N278" s="12"/>
      <c r="O278" s="12"/>
      <c r="P278" s="12"/>
      <c r="Q278" s="12"/>
      <c r="R278" s="12"/>
      <c r="S278" s="12"/>
      <c r="T278" s="12"/>
      <c r="U278" s="12"/>
    </row>
    <row r="279" ht="15.75" customHeight="1">
      <c r="A279" s="12"/>
      <c r="B279" s="35"/>
      <c r="C279" s="12"/>
      <c r="D279" s="37"/>
      <c r="E279" s="12"/>
      <c r="F279" s="12"/>
      <c r="G279" s="12"/>
      <c r="H279" s="12"/>
      <c r="I279" s="12"/>
      <c r="J279" s="12"/>
      <c r="K279" s="12"/>
      <c r="L279" s="12"/>
      <c r="M279" s="12"/>
      <c r="N279" s="12"/>
      <c r="O279" s="12"/>
      <c r="P279" s="12"/>
      <c r="Q279" s="12"/>
      <c r="R279" s="12"/>
      <c r="S279" s="12"/>
      <c r="T279" s="12"/>
      <c r="U279" s="12"/>
    </row>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6:$D$79"/>
  <printOptions horizontalCentered="1"/>
  <pageMargins bottom="0.7480314960629921" footer="0.0" header="0.0" left="0.7086614173228347" right="0.7086614173228347" top="0.7480314960629921"/>
  <pageSetup orientation="portrait"/>
  <headerFooter>
    <oddHeader>&amp;CConvention collective nationale de la Production audiovisuelle (IDCC 2642)</oddHeader>
    <oddFooter>&amp;CSyndicat des Producteurs Indépendants https://lespi.org</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38.78"/>
    <col customWidth="1" min="2" max="2" width="9.78"/>
    <col customWidth="1" min="3" max="3" width="6.78"/>
    <col customWidth="1" min="4" max="4" width="6.67"/>
    <col customWidth="1" min="5" max="10" width="12.0"/>
    <col customWidth="1" min="11" max="11" width="14.44"/>
    <col customWidth="1" min="12" max="13" width="10.78"/>
    <col customWidth="1" min="14" max="26" width="11.11"/>
  </cols>
  <sheetData>
    <row r="1" ht="31.5" customHeight="1">
      <c r="A1" s="38" t="s">
        <v>113</v>
      </c>
      <c r="B1" s="39"/>
      <c r="C1" s="39"/>
      <c r="D1" s="39"/>
      <c r="E1" s="39"/>
      <c r="F1" s="39"/>
      <c r="G1" s="39"/>
      <c r="H1" s="39"/>
      <c r="I1" s="39"/>
      <c r="J1" s="39"/>
      <c r="K1" s="39"/>
      <c r="L1" s="40"/>
      <c r="M1" s="40"/>
      <c r="N1" s="40"/>
      <c r="O1" s="40"/>
      <c r="P1" s="40"/>
      <c r="Q1" s="40"/>
      <c r="R1" s="40"/>
      <c r="S1" s="40"/>
      <c r="T1" s="40"/>
      <c r="U1" s="40"/>
      <c r="V1" s="40"/>
    </row>
    <row r="2" ht="15.0" customHeight="1">
      <c r="A2" s="41" t="s">
        <v>114</v>
      </c>
      <c r="B2" s="39"/>
      <c r="C2" s="39"/>
      <c r="D2" s="39"/>
      <c r="E2" s="39"/>
      <c r="F2" s="39"/>
      <c r="G2" s="39"/>
      <c r="H2" s="39"/>
      <c r="I2" s="39"/>
      <c r="J2" s="39"/>
      <c r="K2" s="39"/>
      <c r="L2" s="40"/>
      <c r="M2" s="40"/>
      <c r="N2" s="40"/>
      <c r="O2" s="40"/>
      <c r="P2" s="40"/>
      <c r="Q2" s="40"/>
      <c r="R2" s="40"/>
      <c r="S2" s="40"/>
      <c r="T2" s="40"/>
      <c r="U2" s="40"/>
      <c r="V2" s="40"/>
    </row>
    <row r="3" ht="15.0" customHeight="1">
      <c r="A3" s="13" t="s">
        <v>115</v>
      </c>
      <c r="B3" s="39"/>
      <c r="C3" s="39"/>
      <c r="D3" s="39"/>
      <c r="E3" s="39"/>
      <c r="F3" s="39"/>
      <c r="G3" s="39"/>
      <c r="H3" s="39"/>
      <c r="I3" s="39"/>
      <c r="J3" s="39"/>
      <c r="K3" s="39"/>
      <c r="L3" s="40"/>
      <c r="M3" s="40"/>
      <c r="N3" s="40"/>
      <c r="O3" s="40"/>
      <c r="P3" s="40"/>
      <c r="Q3" s="40"/>
      <c r="R3" s="40"/>
      <c r="S3" s="40"/>
      <c r="T3" s="40"/>
      <c r="U3" s="40"/>
      <c r="V3" s="40"/>
    </row>
    <row r="4" ht="15.0" customHeight="1">
      <c r="A4" s="16"/>
      <c r="B4" s="39"/>
      <c r="C4" s="39"/>
      <c r="D4" s="39"/>
      <c r="E4" s="39"/>
      <c r="F4" s="39"/>
      <c r="G4" s="39"/>
      <c r="H4" s="39"/>
      <c r="I4" s="39"/>
      <c r="J4" s="39"/>
      <c r="K4" s="39"/>
      <c r="L4" s="40"/>
      <c r="M4" s="40"/>
      <c r="N4" s="40"/>
      <c r="O4" s="40"/>
      <c r="P4" s="40"/>
      <c r="Q4" s="40"/>
      <c r="R4" s="40"/>
      <c r="S4" s="40"/>
      <c r="T4" s="40"/>
      <c r="U4" s="40"/>
      <c r="V4" s="40"/>
    </row>
    <row r="5" ht="15.0" customHeight="1">
      <c r="A5" s="16"/>
      <c r="B5" s="39"/>
      <c r="C5" s="39"/>
      <c r="D5" s="39"/>
      <c r="E5" s="39"/>
      <c r="F5" s="39"/>
      <c r="G5" s="39"/>
      <c r="H5" s="39"/>
      <c r="I5" s="39"/>
      <c r="J5" s="39"/>
      <c r="K5" s="39"/>
      <c r="L5" s="40"/>
      <c r="M5" s="40"/>
      <c r="N5" s="40"/>
      <c r="O5" s="40"/>
      <c r="P5" s="40"/>
      <c r="Q5" s="40"/>
      <c r="R5" s="40"/>
      <c r="S5" s="40"/>
      <c r="T5" s="40"/>
      <c r="U5" s="40"/>
      <c r="V5" s="40"/>
    </row>
    <row r="6" ht="15.75" customHeight="1">
      <c r="A6" s="42" t="s">
        <v>116</v>
      </c>
      <c r="B6" s="42"/>
      <c r="C6" s="42"/>
      <c r="D6" s="42"/>
      <c r="E6" s="42"/>
      <c r="F6" s="42"/>
      <c r="G6" s="42"/>
      <c r="H6" s="42"/>
      <c r="I6" s="42"/>
      <c r="J6" s="42"/>
      <c r="K6" s="42"/>
      <c r="L6" s="40"/>
      <c r="M6" s="40"/>
      <c r="N6" s="40"/>
      <c r="O6" s="40"/>
      <c r="P6" s="40"/>
      <c r="Q6" s="40"/>
      <c r="R6" s="40"/>
      <c r="S6" s="40"/>
      <c r="T6" s="40"/>
      <c r="U6" s="40"/>
      <c r="V6" s="40"/>
    </row>
    <row r="7" ht="15.0" customHeight="1">
      <c r="A7" s="43"/>
      <c r="B7" s="39"/>
      <c r="C7" s="39"/>
      <c r="D7" s="39"/>
      <c r="E7" s="39"/>
      <c r="F7" s="39"/>
      <c r="G7" s="39"/>
      <c r="H7" s="39"/>
      <c r="I7" s="39"/>
      <c r="J7" s="39"/>
      <c r="K7" s="39"/>
      <c r="L7" s="40"/>
      <c r="M7" s="40"/>
      <c r="N7" s="40"/>
      <c r="O7" s="40"/>
      <c r="P7" s="40"/>
      <c r="Q7" s="40"/>
      <c r="R7" s="40"/>
      <c r="S7" s="40"/>
      <c r="T7" s="40"/>
      <c r="U7" s="40"/>
      <c r="V7" s="40"/>
    </row>
    <row r="8" ht="39.75" customHeight="1">
      <c r="A8" s="44"/>
      <c r="B8" s="45"/>
      <c r="C8" s="39"/>
      <c r="D8" s="39"/>
      <c r="E8" s="46" t="s">
        <v>117</v>
      </c>
      <c r="F8" s="47"/>
      <c r="G8" s="47"/>
      <c r="H8" s="47"/>
      <c r="I8" s="47"/>
      <c r="J8" s="48"/>
      <c r="K8" s="49" t="s">
        <v>31</v>
      </c>
      <c r="L8" s="40"/>
      <c r="M8" s="40"/>
      <c r="N8" s="40"/>
      <c r="O8" s="40"/>
      <c r="P8" s="40"/>
      <c r="Q8" s="40"/>
      <c r="R8" s="40"/>
      <c r="S8" s="40"/>
      <c r="T8" s="40"/>
      <c r="U8" s="40"/>
      <c r="V8" s="40"/>
    </row>
    <row r="9" ht="15.75" customHeight="1">
      <c r="A9" s="50" t="s">
        <v>28</v>
      </c>
      <c r="B9" s="50"/>
      <c r="C9" s="50" t="s">
        <v>29</v>
      </c>
      <c r="D9" s="51" t="s">
        <v>30</v>
      </c>
      <c r="E9" s="46" t="s">
        <v>118</v>
      </c>
      <c r="F9" s="48"/>
      <c r="G9" s="52" t="s">
        <v>119</v>
      </c>
      <c r="H9" s="48"/>
      <c r="I9" s="52" t="s">
        <v>120</v>
      </c>
      <c r="J9" s="48"/>
      <c r="K9" s="19" t="s">
        <v>120</v>
      </c>
      <c r="L9" s="40"/>
      <c r="M9" s="40"/>
      <c r="N9" s="40"/>
      <c r="O9" s="40"/>
      <c r="P9" s="40"/>
      <c r="Q9" s="40"/>
      <c r="R9" s="40"/>
      <c r="S9" s="40"/>
      <c r="T9" s="40"/>
      <c r="U9" s="40"/>
      <c r="V9" s="40"/>
    </row>
    <row r="10" ht="30.75" customHeight="1">
      <c r="A10" s="53"/>
      <c r="B10" s="53"/>
      <c r="C10" s="53"/>
      <c r="D10" s="54"/>
      <c r="E10" s="19" t="s">
        <v>121</v>
      </c>
      <c r="F10" s="19" t="s">
        <v>122</v>
      </c>
      <c r="G10" s="19" t="s">
        <v>123</v>
      </c>
      <c r="H10" s="19" t="s">
        <v>124</v>
      </c>
      <c r="I10" s="19" t="s">
        <v>121</v>
      </c>
      <c r="J10" s="19" t="s">
        <v>122</v>
      </c>
      <c r="K10" s="19" t="s">
        <v>121</v>
      </c>
      <c r="L10" s="40"/>
      <c r="M10" s="40"/>
      <c r="N10" s="40"/>
      <c r="O10" s="40"/>
      <c r="P10" s="40"/>
      <c r="Q10" s="40"/>
      <c r="R10" s="40"/>
      <c r="S10" s="40"/>
      <c r="T10" s="40"/>
      <c r="U10" s="40"/>
      <c r="V10" s="40"/>
    </row>
    <row r="11" ht="15.75" customHeight="1">
      <c r="A11" s="55" t="s">
        <v>125</v>
      </c>
      <c r="B11" s="55"/>
      <c r="C11" s="56" t="s">
        <v>3</v>
      </c>
      <c r="D11" s="57" t="s">
        <v>55</v>
      </c>
      <c r="E11" s="26">
        <v>962.4936631822201</v>
      </c>
      <c r="F11" s="26">
        <f t="shared" ref="F11:F130" si="1">E11/35*40</f>
        <v>1099.992758</v>
      </c>
      <c r="G11" s="26">
        <f t="shared" ref="G11:G130" si="2">E11/4.5</f>
        <v>213.8874807</v>
      </c>
      <c r="H11" s="26">
        <f t="shared" ref="H11:H130" si="3">G11/7*8</f>
        <v>244.4428351</v>
      </c>
      <c r="I11" s="26">
        <f t="shared" ref="I11:I40" si="4">IF(E11*3.8&gt;1801.8*1.3,E11*3.8,1801.8*1.3)</f>
        <v>3657.47592</v>
      </c>
      <c r="J11" s="26">
        <f t="shared" ref="J11:J120" si="5">I11+(I11/151.67*1.25*17.3333)</f>
        <v>4179.959992</v>
      </c>
      <c r="K11" s="26">
        <v>2530.9183406355332</v>
      </c>
      <c r="L11" s="40"/>
      <c r="M11" s="40"/>
      <c r="N11" s="40"/>
      <c r="O11" s="40"/>
      <c r="P11" s="40"/>
      <c r="Q11" s="40"/>
      <c r="R11" s="40"/>
      <c r="S11" s="40"/>
      <c r="T11" s="40"/>
      <c r="U11" s="40"/>
      <c r="V11" s="40"/>
    </row>
    <row r="12" ht="15.75" customHeight="1">
      <c r="A12" s="55" t="s">
        <v>125</v>
      </c>
      <c r="B12" s="55" t="s">
        <v>126</v>
      </c>
      <c r="C12" s="56" t="s">
        <v>3</v>
      </c>
      <c r="D12" s="57" t="s">
        <v>55</v>
      </c>
      <c r="E12" s="26">
        <v>1154.4829802824463</v>
      </c>
      <c r="F12" s="26">
        <f t="shared" si="1"/>
        <v>1319.40912</v>
      </c>
      <c r="G12" s="26">
        <f t="shared" si="2"/>
        <v>256.5517734</v>
      </c>
      <c r="H12" s="26">
        <f t="shared" si="3"/>
        <v>293.2020267</v>
      </c>
      <c r="I12" s="26">
        <f t="shared" si="4"/>
        <v>4387.035325</v>
      </c>
      <c r="J12" s="26">
        <f t="shared" si="5"/>
        <v>5013.739678</v>
      </c>
      <c r="K12" s="26">
        <v>2530.9183406355332</v>
      </c>
      <c r="L12" s="40"/>
      <c r="M12" s="40"/>
      <c r="N12" s="40"/>
      <c r="O12" s="40"/>
      <c r="P12" s="40"/>
      <c r="Q12" s="40"/>
      <c r="R12" s="40"/>
      <c r="S12" s="40"/>
      <c r="T12" s="40"/>
      <c r="U12" s="40"/>
      <c r="V12" s="40"/>
    </row>
    <row r="13" ht="15.75" customHeight="1">
      <c r="A13" s="58" t="s">
        <v>127</v>
      </c>
      <c r="B13" s="58"/>
      <c r="C13" s="59" t="s">
        <v>5</v>
      </c>
      <c r="D13" s="60" t="s">
        <v>55</v>
      </c>
      <c r="E13" s="61">
        <v>968.3244782317886</v>
      </c>
      <c r="F13" s="61">
        <f t="shared" si="1"/>
        <v>1106.656547</v>
      </c>
      <c r="G13" s="61">
        <f t="shared" si="2"/>
        <v>215.1832174</v>
      </c>
      <c r="H13" s="61">
        <f t="shared" si="3"/>
        <v>245.923677</v>
      </c>
      <c r="I13" s="61">
        <f t="shared" si="4"/>
        <v>3679.633017</v>
      </c>
      <c r="J13" s="61">
        <f t="shared" si="5"/>
        <v>4205.282313</v>
      </c>
      <c r="K13" s="34">
        <v>2651.435514675303</v>
      </c>
      <c r="L13" s="40"/>
      <c r="M13" s="40"/>
      <c r="N13" s="40"/>
      <c r="O13" s="40"/>
      <c r="P13" s="40"/>
      <c r="Q13" s="40"/>
      <c r="R13" s="40"/>
      <c r="S13" s="40"/>
      <c r="T13" s="40"/>
      <c r="U13" s="40"/>
      <c r="V13" s="40"/>
    </row>
    <row r="14" ht="15.75" customHeight="1">
      <c r="A14" s="58" t="s">
        <v>127</v>
      </c>
      <c r="B14" s="58" t="s">
        <v>126</v>
      </c>
      <c r="C14" s="59" t="s">
        <v>5</v>
      </c>
      <c r="D14" s="60" t="s">
        <v>55</v>
      </c>
      <c r="E14" s="61">
        <v>1123.2015147554544</v>
      </c>
      <c r="F14" s="61">
        <f t="shared" si="1"/>
        <v>1283.658874</v>
      </c>
      <c r="G14" s="61">
        <f t="shared" si="2"/>
        <v>249.6003366</v>
      </c>
      <c r="H14" s="61">
        <f t="shared" si="3"/>
        <v>285.2575276</v>
      </c>
      <c r="I14" s="61">
        <f t="shared" si="4"/>
        <v>4268.165756</v>
      </c>
      <c r="J14" s="61">
        <f t="shared" si="5"/>
        <v>4877.889148</v>
      </c>
      <c r="K14" s="34">
        <v>2651.435514675303</v>
      </c>
      <c r="L14" s="40"/>
      <c r="M14" s="40"/>
      <c r="N14" s="40"/>
      <c r="O14" s="40"/>
      <c r="P14" s="40"/>
      <c r="Q14" s="40"/>
      <c r="R14" s="40"/>
      <c r="S14" s="40"/>
      <c r="T14" s="40"/>
      <c r="U14" s="40"/>
      <c r="V14" s="40"/>
    </row>
    <row r="15" ht="15.75" customHeight="1">
      <c r="A15" s="55" t="s">
        <v>128</v>
      </c>
      <c r="B15" s="55"/>
      <c r="C15" s="56" t="s">
        <v>13</v>
      </c>
      <c r="D15" s="57" t="s">
        <v>42</v>
      </c>
      <c r="E15" s="26">
        <v>962.4936631822204</v>
      </c>
      <c r="F15" s="26">
        <f t="shared" si="1"/>
        <v>1099.992758</v>
      </c>
      <c r="G15" s="26">
        <f t="shared" si="2"/>
        <v>213.8874807</v>
      </c>
      <c r="H15" s="26">
        <f t="shared" si="3"/>
        <v>244.4428351</v>
      </c>
      <c r="I15" s="26">
        <f t="shared" si="4"/>
        <v>3657.47592</v>
      </c>
      <c r="J15" s="26">
        <f t="shared" si="5"/>
        <v>4179.959992</v>
      </c>
      <c r="K15" s="26">
        <v>2892.469862754848</v>
      </c>
      <c r="L15" s="40"/>
      <c r="M15" s="40"/>
      <c r="N15" s="40"/>
      <c r="O15" s="40"/>
      <c r="P15" s="40"/>
      <c r="Q15" s="40"/>
      <c r="R15" s="40"/>
      <c r="S15" s="40"/>
      <c r="T15" s="40"/>
      <c r="U15" s="40"/>
      <c r="V15" s="40"/>
    </row>
    <row r="16" ht="15.75" customHeight="1">
      <c r="A16" s="55" t="s">
        <v>128</v>
      </c>
      <c r="B16" s="55" t="s">
        <v>126</v>
      </c>
      <c r="C16" s="56" t="s">
        <v>13</v>
      </c>
      <c r="D16" s="57" t="s">
        <v>42</v>
      </c>
      <c r="E16" s="26">
        <v>1189.2393739972802</v>
      </c>
      <c r="F16" s="26">
        <f t="shared" si="1"/>
        <v>1359.130713</v>
      </c>
      <c r="G16" s="26">
        <f t="shared" si="2"/>
        <v>264.2754164</v>
      </c>
      <c r="H16" s="26">
        <f t="shared" si="3"/>
        <v>302.0290474</v>
      </c>
      <c r="I16" s="26">
        <f t="shared" si="4"/>
        <v>4519.109621</v>
      </c>
      <c r="J16" s="26">
        <f t="shared" si="5"/>
        <v>5164.68128</v>
      </c>
      <c r="K16" s="26">
        <v>2892.469862754848</v>
      </c>
      <c r="L16" s="40"/>
      <c r="M16" s="40"/>
      <c r="N16" s="40"/>
      <c r="O16" s="40"/>
      <c r="P16" s="40"/>
      <c r="Q16" s="40"/>
      <c r="R16" s="40"/>
      <c r="S16" s="40"/>
      <c r="T16" s="40"/>
      <c r="U16" s="40"/>
      <c r="V16" s="40"/>
    </row>
    <row r="17" ht="15.75" customHeight="1">
      <c r="A17" s="58" t="s">
        <v>129</v>
      </c>
      <c r="B17" s="58"/>
      <c r="C17" s="59" t="s">
        <v>3</v>
      </c>
      <c r="D17" s="60" t="s">
        <v>71</v>
      </c>
      <c r="E17" s="61">
        <v>839.0546570008445</v>
      </c>
      <c r="F17" s="61">
        <f t="shared" si="1"/>
        <v>958.919608</v>
      </c>
      <c r="G17" s="61">
        <f t="shared" si="2"/>
        <v>186.4565904</v>
      </c>
      <c r="H17" s="61">
        <f t="shared" si="3"/>
        <v>213.0932462</v>
      </c>
      <c r="I17" s="61">
        <f t="shared" si="4"/>
        <v>3188.407697</v>
      </c>
      <c r="J17" s="61">
        <f t="shared" si="5"/>
        <v>3643.883624</v>
      </c>
      <c r="K17" s="34">
        <v>2109.096694336265</v>
      </c>
      <c r="L17" s="40"/>
      <c r="M17" s="40"/>
      <c r="N17" s="40"/>
      <c r="O17" s="40"/>
      <c r="P17" s="40"/>
      <c r="Q17" s="40"/>
      <c r="R17" s="40"/>
      <c r="S17" s="40"/>
      <c r="T17" s="40"/>
      <c r="U17" s="40"/>
      <c r="V17" s="40"/>
    </row>
    <row r="18" ht="15.75" customHeight="1">
      <c r="A18" s="58" t="s">
        <v>129</v>
      </c>
      <c r="B18" s="58" t="s">
        <v>126</v>
      </c>
      <c r="C18" s="59" t="s">
        <v>3</v>
      </c>
      <c r="D18" s="60" t="s">
        <v>71</v>
      </c>
      <c r="E18" s="61">
        <v>1102.38285675</v>
      </c>
      <c r="F18" s="61">
        <f t="shared" si="1"/>
        <v>1259.866122</v>
      </c>
      <c r="G18" s="61">
        <f t="shared" si="2"/>
        <v>244.9739682</v>
      </c>
      <c r="H18" s="61">
        <f t="shared" si="3"/>
        <v>279.9702493</v>
      </c>
      <c r="I18" s="61">
        <f t="shared" si="4"/>
        <v>4189.054856</v>
      </c>
      <c r="J18" s="61">
        <f t="shared" si="5"/>
        <v>4787.476961</v>
      </c>
      <c r="K18" s="34">
        <v>2109.096694336265</v>
      </c>
      <c r="L18" s="40"/>
      <c r="M18" s="40"/>
      <c r="N18" s="40"/>
      <c r="O18" s="40"/>
      <c r="P18" s="40"/>
      <c r="Q18" s="40"/>
      <c r="R18" s="40"/>
      <c r="S18" s="40"/>
      <c r="T18" s="40"/>
      <c r="U18" s="40"/>
      <c r="V18" s="40"/>
    </row>
    <row r="19" ht="15.75" customHeight="1">
      <c r="A19" s="55" t="s">
        <v>130</v>
      </c>
      <c r="B19" s="55"/>
      <c r="C19" s="56" t="s">
        <v>5</v>
      </c>
      <c r="D19" s="57" t="s">
        <v>87</v>
      </c>
      <c r="E19" s="26">
        <v>714.3162004618869</v>
      </c>
      <c r="F19" s="26">
        <f t="shared" si="1"/>
        <v>816.361372</v>
      </c>
      <c r="G19" s="26">
        <f t="shared" si="2"/>
        <v>158.7369334</v>
      </c>
      <c r="H19" s="26">
        <f t="shared" si="3"/>
        <v>181.4136382</v>
      </c>
      <c r="I19" s="26">
        <f t="shared" si="4"/>
        <v>2714.401562</v>
      </c>
      <c r="J19" s="26">
        <f t="shared" si="5"/>
        <v>3102.163945</v>
      </c>
      <c r="K19" s="26">
        <v>1828.8269999999998</v>
      </c>
      <c r="L19" s="40"/>
      <c r="M19" s="40"/>
      <c r="N19" s="40"/>
      <c r="O19" s="40"/>
      <c r="P19" s="40"/>
      <c r="Q19" s="40"/>
      <c r="R19" s="40"/>
      <c r="S19" s="40"/>
      <c r="T19" s="40"/>
      <c r="U19" s="40"/>
      <c r="V19" s="40"/>
    </row>
    <row r="20" ht="15.75" customHeight="1">
      <c r="A20" s="55" t="s">
        <v>130</v>
      </c>
      <c r="B20" s="55" t="s">
        <v>126</v>
      </c>
      <c r="C20" s="56" t="s">
        <v>5</v>
      </c>
      <c r="D20" s="57" t="s">
        <v>87</v>
      </c>
      <c r="E20" s="26">
        <v>902.6004465839557</v>
      </c>
      <c r="F20" s="26">
        <f t="shared" si="1"/>
        <v>1031.543368</v>
      </c>
      <c r="G20" s="26">
        <f t="shared" si="2"/>
        <v>200.577877</v>
      </c>
      <c r="H20" s="26">
        <f t="shared" si="3"/>
        <v>229.2318594</v>
      </c>
      <c r="I20" s="26">
        <f t="shared" si="4"/>
        <v>3429.881697</v>
      </c>
      <c r="J20" s="26">
        <f t="shared" si="5"/>
        <v>3919.853086</v>
      </c>
      <c r="K20" s="26">
        <v>1828.8269999999998</v>
      </c>
      <c r="L20" s="40"/>
      <c r="M20" s="40"/>
      <c r="N20" s="40"/>
      <c r="O20" s="40"/>
      <c r="P20" s="40"/>
      <c r="Q20" s="40"/>
      <c r="R20" s="40"/>
      <c r="S20" s="40"/>
      <c r="T20" s="40"/>
      <c r="U20" s="40"/>
      <c r="V20" s="40"/>
    </row>
    <row r="21" ht="15.75" customHeight="1">
      <c r="A21" s="58" t="s">
        <v>131</v>
      </c>
      <c r="B21" s="58"/>
      <c r="C21" s="59" t="s">
        <v>13</v>
      </c>
      <c r="D21" s="60" t="s">
        <v>80</v>
      </c>
      <c r="E21" s="61">
        <v>804.9286395820241</v>
      </c>
      <c r="F21" s="61">
        <f t="shared" si="1"/>
        <v>919.9184452</v>
      </c>
      <c r="G21" s="61">
        <f t="shared" si="2"/>
        <v>178.873031</v>
      </c>
      <c r="H21" s="61">
        <f t="shared" si="3"/>
        <v>204.4263212</v>
      </c>
      <c r="I21" s="61">
        <f t="shared" si="4"/>
        <v>3058.72883</v>
      </c>
      <c r="J21" s="61">
        <f t="shared" si="5"/>
        <v>3495.679648</v>
      </c>
      <c r="K21" s="34">
        <v>1988.5795202964894</v>
      </c>
      <c r="L21" s="40"/>
      <c r="M21" s="40"/>
      <c r="N21" s="40"/>
      <c r="O21" s="40"/>
      <c r="P21" s="40"/>
      <c r="Q21" s="40"/>
      <c r="R21" s="40"/>
      <c r="S21" s="40"/>
      <c r="T21" s="40"/>
      <c r="U21" s="40"/>
      <c r="V21" s="40"/>
    </row>
    <row r="22" ht="15.75" customHeight="1">
      <c r="A22" s="58" t="s">
        <v>131</v>
      </c>
      <c r="B22" s="62" t="s">
        <v>126</v>
      </c>
      <c r="C22" s="59" t="s">
        <v>13</v>
      </c>
      <c r="D22" s="60" t="s">
        <v>80</v>
      </c>
      <c r="E22" s="61">
        <v>902.6004465839557</v>
      </c>
      <c r="F22" s="61">
        <f t="shared" si="1"/>
        <v>1031.543368</v>
      </c>
      <c r="G22" s="61">
        <f t="shared" si="2"/>
        <v>200.577877</v>
      </c>
      <c r="H22" s="61">
        <f t="shared" si="3"/>
        <v>229.2318594</v>
      </c>
      <c r="I22" s="61">
        <f t="shared" si="4"/>
        <v>3429.881697</v>
      </c>
      <c r="J22" s="61">
        <f t="shared" si="5"/>
        <v>3919.853086</v>
      </c>
      <c r="K22" s="34">
        <v>1988.5795202964946</v>
      </c>
      <c r="L22" s="40"/>
      <c r="M22" s="40"/>
      <c r="N22" s="40"/>
      <c r="O22" s="40"/>
      <c r="P22" s="40"/>
      <c r="Q22" s="40"/>
      <c r="R22" s="40"/>
      <c r="S22" s="40"/>
      <c r="T22" s="40"/>
      <c r="U22" s="40"/>
      <c r="V22" s="40"/>
    </row>
    <row r="23" ht="15.75" customHeight="1">
      <c r="A23" s="55" t="s">
        <v>132</v>
      </c>
      <c r="B23" s="55"/>
      <c r="C23" s="56" t="s">
        <v>3</v>
      </c>
      <c r="D23" s="57" t="s">
        <v>71</v>
      </c>
      <c r="E23" s="26">
        <v>810.8057068267049</v>
      </c>
      <c r="F23" s="26">
        <f t="shared" si="1"/>
        <v>926.6350935</v>
      </c>
      <c r="G23" s="26">
        <f t="shared" si="2"/>
        <v>180.179046</v>
      </c>
      <c r="H23" s="26">
        <f t="shared" si="3"/>
        <v>205.9189097</v>
      </c>
      <c r="I23" s="26">
        <f t="shared" si="4"/>
        <v>3081.061686</v>
      </c>
      <c r="J23" s="26">
        <f t="shared" si="5"/>
        <v>3521.202835</v>
      </c>
      <c r="K23" s="26">
        <v>2048.8381073163805</v>
      </c>
      <c r="L23" s="40"/>
      <c r="M23" s="40"/>
      <c r="N23" s="40"/>
      <c r="O23" s="40"/>
      <c r="P23" s="40"/>
      <c r="Q23" s="40"/>
      <c r="R23" s="40"/>
      <c r="S23" s="40"/>
      <c r="T23" s="40"/>
      <c r="U23" s="40"/>
      <c r="V23" s="40"/>
    </row>
    <row r="24" ht="15.75" customHeight="1">
      <c r="A24" s="55" t="s">
        <v>132</v>
      </c>
      <c r="B24" s="55" t="s">
        <v>126</v>
      </c>
      <c r="C24" s="56" t="s">
        <v>3</v>
      </c>
      <c r="D24" s="57" t="s">
        <v>71</v>
      </c>
      <c r="E24" s="26">
        <v>1081.472202196965</v>
      </c>
      <c r="F24" s="26">
        <f t="shared" si="1"/>
        <v>1235.968231</v>
      </c>
      <c r="G24" s="26">
        <f t="shared" si="2"/>
        <v>240.327156</v>
      </c>
      <c r="H24" s="26">
        <f t="shared" si="3"/>
        <v>274.6596069</v>
      </c>
      <c r="I24" s="26">
        <f t="shared" si="4"/>
        <v>4109.594368</v>
      </c>
      <c r="J24" s="26">
        <f t="shared" si="5"/>
        <v>4696.665246</v>
      </c>
      <c r="K24" s="26">
        <v>2048.8381073163805</v>
      </c>
      <c r="L24" s="40"/>
      <c r="M24" s="40"/>
      <c r="N24" s="40"/>
      <c r="O24" s="40"/>
      <c r="P24" s="40"/>
      <c r="Q24" s="40"/>
      <c r="R24" s="40"/>
      <c r="S24" s="40"/>
      <c r="T24" s="40"/>
      <c r="U24" s="40"/>
      <c r="V24" s="40"/>
    </row>
    <row r="25" ht="15.75" customHeight="1">
      <c r="A25" s="58" t="s">
        <v>133</v>
      </c>
      <c r="B25" s="58"/>
      <c r="C25" s="59" t="s">
        <v>11</v>
      </c>
      <c r="D25" s="60" t="s">
        <v>55</v>
      </c>
      <c r="E25" s="61">
        <v>877.4410530147383</v>
      </c>
      <c r="F25" s="61">
        <f t="shared" si="1"/>
        <v>1002.789775</v>
      </c>
      <c r="G25" s="61">
        <f t="shared" si="2"/>
        <v>194.9869007</v>
      </c>
      <c r="H25" s="61">
        <f t="shared" si="3"/>
        <v>222.8421722</v>
      </c>
      <c r="I25" s="61">
        <f t="shared" si="4"/>
        <v>3334.276001</v>
      </c>
      <c r="J25" s="61">
        <f t="shared" si="5"/>
        <v>3810.58976</v>
      </c>
      <c r="K25" s="34">
        <v>2591.1769276554173</v>
      </c>
      <c r="L25" s="40"/>
      <c r="M25" s="40"/>
      <c r="N25" s="40"/>
      <c r="O25" s="40"/>
      <c r="P25" s="40"/>
      <c r="Q25" s="40"/>
      <c r="R25" s="40"/>
      <c r="S25" s="40"/>
      <c r="T25" s="40"/>
      <c r="U25" s="40"/>
      <c r="V25" s="40"/>
    </row>
    <row r="26" ht="15.75" customHeight="1">
      <c r="A26" s="58" t="s">
        <v>133</v>
      </c>
      <c r="B26" s="62" t="s">
        <v>126</v>
      </c>
      <c r="C26" s="59" t="s">
        <v>11</v>
      </c>
      <c r="D26" s="60" t="s">
        <v>55</v>
      </c>
      <c r="E26" s="61">
        <v>1127.3455778058599</v>
      </c>
      <c r="F26" s="61">
        <f t="shared" si="1"/>
        <v>1288.394946</v>
      </c>
      <c r="G26" s="61">
        <f t="shared" si="2"/>
        <v>250.5212395</v>
      </c>
      <c r="H26" s="61">
        <f t="shared" si="3"/>
        <v>286.309988</v>
      </c>
      <c r="I26" s="61">
        <f t="shared" si="4"/>
        <v>4283.913196</v>
      </c>
      <c r="J26" s="61">
        <f t="shared" si="5"/>
        <v>4895.886168</v>
      </c>
      <c r="K26" s="34">
        <v>2591.1769276554173</v>
      </c>
      <c r="L26" s="40"/>
      <c r="M26" s="40"/>
      <c r="N26" s="40"/>
      <c r="O26" s="40"/>
      <c r="P26" s="40"/>
      <c r="Q26" s="40"/>
      <c r="R26" s="40"/>
      <c r="S26" s="40"/>
      <c r="T26" s="40"/>
      <c r="U26" s="40"/>
      <c r="V26" s="40"/>
    </row>
    <row r="27" ht="15.75" customHeight="1">
      <c r="A27" s="55" t="s">
        <v>134</v>
      </c>
      <c r="B27" s="63"/>
      <c r="C27" s="64" t="s">
        <v>9</v>
      </c>
      <c r="D27" s="57" t="s">
        <v>80</v>
      </c>
      <c r="E27" s="26">
        <v>626.0454053220521</v>
      </c>
      <c r="F27" s="26">
        <f t="shared" si="1"/>
        <v>715.4804632</v>
      </c>
      <c r="G27" s="26">
        <f t="shared" si="2"/>
        <v>139.1212012</v>
      </c>
      <c r="H27" s="26">
        <f t="shared" si="3"/>
        <v>158.9956585</v>
      </c>
      <c r="I27" s="26">
        <f t="shared" si="4"/>
        <v>2378.97254</v>
      </c>
      <c r="J27" s="26">
        <f t="shared" si="5"/>
        <v>2718.817638</v>
      </c>
      <c r="K27" s="26">
        <v>1828.8269999999998</v>
      </c>
      <c r="L27" s="40"/>
      <c r="M27" s="40"/>
      <c r="N27" s="40"/>
      <c r="O27" s="40"/>
      <c r="P27" s="40"/>
      <c r="Q27" s="40"/>
      <c r="R27" s="40"/>
      <c r="S27" s="40"/>
      <c r="T27" s="40"/>
      <c r="U27" s="40"/>
      <c r="V27" s="40"/>
    </row>
    <row r="28" ht="15.75" customHeight="1">
      <c r="A28" s="65" t="s">
        <v>135</v>
      </c>
      <c r="B28" s="65"/>
      <c r="C28" s="66" t="s">
        <v>11</v>
      </c>
      <c r="D28" s="67" t="s">
        <v>80</v>
      </c>
      <c r="E28" s="29">
        <v>714.3162004618869</v>
      </c>
      <c r="F28" s="29">
        <f t="shared" si="1"/>
        <v>816.361372</v>
      </c>
      <c r="G28" s="29">
        <f t="shared" si="2"/>
        <v>158.7369334</v>
      </c>
      <c r="H28" s="29">
        <f t="shared" si="3"/>
        <v>181.4136382</v>
      </c>
      <c r="I28" s="29">
        <f t="shared" si="4"/>
        <v>2714.401562</v>
      </c>
      <c r="J28" s="29">
        <f t="shared" si="5"/>
        <v>3102.163945</v>
      </c>
      <c r="K28" s="29">
        <v>1988.5795202964946</v>
      </c>
      <c r="L28" s="40"/>
      <c r="M28" s="40"/>
      <c r="N28" s="40"/>
      <c r="O28" s="40"/>
      <c r="P28" s="40"/>
      <c r="Q28" s="40"/>
      <c r="R28" s="40"/>
      <c r="S28" s="40"/>
      <c r="T28" s="40"/>
      <c r="U28" s="40"/>
      <c r="V28" s="40"/>
    </row>
    <row r="29" ht="15.75" customHeight="1">
      <c r="A29" s="65" t="s">
        <v>135</v>
      </c>
      <c r="B29" s="65" t="s">
        <v>126</v>
      </c>
      <c r="C29" s="66" t="s">
        <v>11</v>
      </c>
      <c r="D29" s="67" t="s">
        <v>80</v>
      </c>
      <c r="E29" s="29">
        <v>902.6004465839557</v>
      </c>
      <c r="F29" s="29">
        <f t="shared" si="1"/>
        <v>1031.543368</v>
      </c>
      <c r="G29" s="29">
        <f t="shared" si="2"/>
        <v>200.577877</v>
      </c>
      <c r="H29" s="29">
        <f t="shared" si="3"/>
        <v>229.2318594</v>
      </c>
      <c r="I29" s="29">
        <f t="shared" si="4"/>
        <v>3429.881697</v>
      </c>
      <c r="J29" s="29">
        <f t="shared" si="5"/>
        <v>3919.853086</v>
      </c>
      <c r="K29" s="29">
        <v>1988.5795202964946</v>
      </c>
      <c r="L29" s="40"/>
      <c r="M29" s="40"/>
      <c r="N29" s="40"/>
      <c r="O29" s="40"/>
      <c r="P29" s="40"/>
      <c r="Q29" s="40"/>
      <c r="R29" s="40"/>
      <c r="S29" s="40"/>
      <c r="T29" s="40"/>
      <c r="U29" s="40"/>
      <c r="V29" s="40"/>
    </row>
    <row r="30" ht="15.75" customHeight="1">
      <c r="A30" s="55" t="s">
        <v>136</v>
      </c>
      <c r="B30" s="63"/>
      <c r="C30" s="64" t="s">
        <v>11</v>
      </c>
      <c r="D30" s="57" t="s">
        <v>95</v>
      </c>
      <c r="E30" s="26">
        <v>463.2847275</v>
      </c>
      <c r="F30" s="26">
        <f t="shared" si="1"/>
        <v>529.46826</v>
      </c>
      <c r="G30" s="26">
        <f t="shared" si="2"/>
        <v>102.9521617</v>
      </c>
      <c r="H30" s="26">
        <f t="shared" si="3"/>
        <v>117.6596133</v>
      </c>
      <c r="I30" s="26">
        <f t="shared" si="4"/>
        <v>2342.34</v>
      </c>
      <c r="J30" s="26">
        <f t="shared" si="5"/>
        <v>2676.952002</v>
      </c>
      <c r="K30" s="26">
        <v>1828.8269999999998</v>
      </c>
      <c r="L30" s="40"/>
      <c r="M30" s="40"/>
      <c r="N30" s="40"/>
      <c r="O30" s="40"/>
      <c r="P30" s="40"/>
      <c r="Q30" s="40"/>
      <c r="R30" s="40"/>
      <c r="S30" s="40"/>
      <c r="T30" s="40"/>
      <c r="U30" s="40"/>
      <c r="V30" s="40"/>
    </row>
    <row r="31" ht="15.75" customHeight="1">
      <c r="A31" s="65" t="s">
        <v>137</v>
      </c>
      <c r="B31" s="68"/>
      <c r="C31" s="69" t="s">
        <v>3</v>
      </c>
      <c r="D31" s="67" t="s">
        <v>95</v>
      </c>
      <c r="E31" s="29">
        <v>463.2847275</v>
      </c>
      <c r="F31" s="29">
        <f t="shared" si="1"/>
        <v>529.46826</v>
      </c>
      <c r="G31" s="29">
        <f t="shared" si="2"/>
        <v>102.9521617</v>
      </c>
      <c r="H31" s="29">
        <f t="shared" si="3"/>
        <v>117.6596133</v>
      </c>
      <c r="I31" s="29">
        <f t="shared" si="4"/>
        <v>2342.34</v>
      </c>
      <c r="J31" s="29">
        <f t="shared" si="5"/>
        <v>2676.952002</v>
      </c>
      <c r="K31" s="29">
        <v>1828.8269999999998</v>
      </c>
      <c r="L31" s="40"/>
      <c r="M31" s="40"/>
      <c r="N31" s="40"/>
      <c r="O31" s="40"/>
      <c r="P31" s="40"/>
      <c r="Q31" s="40"/>
      <c r="R31" s="40"/>
      <c r="S31" s="40"/>
      <c r="T31" s="40"/>
      <c r="U31" s="40"/>
      <c r="V31" s="40"/>
    </row>
    <row r="32" ht="15.75" customHeight="1">
      <c r="A32" s="55" t="s">
        <v>138</v>
      </c>
      <c r="B32" s="55"/>
      <c r="C32" s="56" t="s">
        <v>5</v>
      </c>
      <c r="D32" s="57" t="s">
        <v>80</v>
      </c>
      <c r="E32" s="26">
        <v>764.9255549185228</v>
      </c>
      <c r="F32" s="26">
        <f t="shared" si="1"/>
        <v>874.2006342</v>
      </c>
      <c r="G32" s="26">
        <f t="shared" si="2"/>
        <v>169.9834566</v>
      </c>
      <c r="H32" s="26">
        <f t="shared" si="3"/>
        <v>194.2668076</v>
      </c>
      <c r="I32" s="26">
        <f t="shared" si="4"/>
        <v>2906.717109</v>
      </c>
      <c r="J32" s="26">
        <f t="shared" si="5"/>
        <v>3321.952485</v>
      </c>
      <c r="K32" s="26">
        <v>2018.71458238647</v>
      </c>
      <c r="L32" s="40"/>
      <c r="M32" s="40"/>
      <c r="N32" s="40"/>
      <c r="O32" s="40"/>
      <c r="P32" s="40"/>
      <c r="Q32" s="40"/>
      <c r="R32" s="40"/>
      <c r="S32" s="40"/>
      <c r="T32" s="40"/>
      <c r="U32" s="40"/>
      <c r="V32" s="40"/>
    </row>
    <row r="33" ht="15.75" customHeight="1">
      <c r="A33" s="55" t="s">
        <v>138</v>
      </c>
      <c r="B33" s="70" t="s">
        <v>126</v>
      </c>
      <c r="C33" s="56" t="s">
        <v>5</v>
      </c>
      <c r="D33" s="57" t="s">
        <v>80</v>
      </c>
      <c r="E33" s="26">
        <v>994.3837076942438</v>
      </c>
      <c r="F33" s="26">
        <f t="shared" si="1"/>
        <v>1136.438523</v>
      </c>
      <c r="G33" s="26">
        <f t="shared" si="2"/>
        <v>220.9741573</v>
      </c>
      <c r="H33" s="26">
        <f t="shared" si="3"/>
        <v>252.541894</v>
      </c>
      <c r="I33" s="26">
        <f t="shared" si="4"/>
        <v>3778.658089</v>
      </c>
      <c r="J33" s="26">
        <f t="shared" si="5"/>
        <v>4318.453486</v>
      </c>
      <c r="K33" s="26">
        <v>2018.71458238647</v>
      </c>
      <c r="L33" s="40"/>
      <c r="M33" s="40"/>
      <c r="N33" s="40"/>
      <c r="O33" s="40"/>
      <c r="P33" s="40"/>
      <c r="Q33" s="40"/>
      <c r="R33" s="40"/>
      <c r="S33" s="40"/>
      <c r="T33" s="40"/>
      <c r="U33" s="40"/>
      <c r="V33" s="40"/>
    </row>
    <row r="34" ht="15.75" customHeight="1">
      <c r="A34" s="65" t="s">
        <v>139</v>
      </c>
      <c r="B34" s="68"/>
      <c r="C34" s="69" t="s">
        <v>9</v>
      </c>
      <c r="D34" s="67" t="s">
        <v>95</v>
      </c>
      <c r="E34" s="29">
        <v>463.2847275</v>
      </c>
      <c r="F34" s="29">
        <f t="shared" si="1"/>
        <v>529.46826</v>
      </c>
      <c r="G34" s="29">
        <f t="shared" si="2"/>
        <v>102.9521617</v>
      </c>
      <c r="H34" s="29">
        <f t="shared" si="3"/>
        <v>117.6596133</v>
      </c>
      <c r="I34" s="29">
        <f t="shared" si="4"/>
        <v>2342.34</v>
      </c>
      <c r="J34" s="29">
        <f t="shared" si="5"/>
        <v>2676.952002</v>
      </c>
      <c r="K34" s="29">
        <v>1828.8269999999998</v>
      </c>
      <c r="L34" s="40"/>
      <c r="M34" s="40"/>
      <c r="N34" s="40"/>
      <c r="O34" s="40"/>
      <c r="P34" s="40"/>
      <c r="Q34" s="40"/>
      <c r="R34" s="40"/>
      <c r="S34" s="40"/>
      <c r="T34" s="40"/>
      <c r="U34" s="40"/>
      <c r="V34" s="40"/>
    </row>
    <row r="35" ht="15.75" customHeight="1">
      <c r="A35" s="55" t="s">
        <v>140</v>
      </c>
      <c r="B35" s="55"/>
      <c r="C35" s="56" t="s">
        <v>9</v>
      </c>
      <c r="D35" s="57" t="s">
        <v>80</v>
      </c>
      <c r="E35" s="26">
        <v>714.3162004618869</v>
      </c>
      <c r="F35" s="26">
        <f t="shared" si="1"/>
        <v>816.361372</v>
      </c>
      <c r="G35" s="26">
        <f t="shared" si="2"/>
        <v>158.7369334</v>
      </c>
      <c r="H35" s="26">
        <f t="shared" si="3"/>
        <v>181.4136382</v>
      </c>
      <c r="I35" s="26">
        <f t="shared" si="4"/>
        <v>2714.401562</v>
      </c>
      <c r="J35" s="26">
        <f t="shared" si="5"/>
        <v>3102.163945</v>
      </c>
      <c r="K35" s="26">
        <v>1928.3209332766085</v>
      </c>
      <c r="L35" s="40"/>
      <c r="M35" s="40"/>
      <c r="N35" s="40"/>
      <c r="O35" s="40"/>
      <c r="P35" s="40"/>
      <c r="Q35" s="40"/>
      <c r="R35" s="40"/>
      <c r="S35" s="40"/>
      <c r="T35" s="40"/>
      <c r="U35" s="40"/>
      <c r="V35" s="40"/>
    </row>
    <row r="36" ht="15.75" customHeight="1">
      <c r="A36" s="55" t="s">
        <v>140</v>
      </c>
      <c r="B36" s="70" t="s">
        <v>126</v>
      </c>
      <c r="C36" s="56" t="s">
        <v>9</v>
      </c>
      <c r="D36" s="57" t="s">
        <v>80</v>
      </c>
      <c r="E36" s="26">
        <v>902.6004465839557</v>
      </c>
      <c r="F36" s="26">
        <f t="shared" si="1"/>
        <v>1031.543368</v>
      </c>
      <c r="G36" s="26">
        <f t="shared" si="2"/>
        <v>200.577877</v>
      </c>
      <c r="H36" s="26">
        <f t="shared" si="3"/>
        <v>229.2318594</v>
      </c>
      <c r="I36" s="26">
        <f t="shared" si="4"/>
        <v>3429.881697</v>
      </c>
      <c r="J36" s="26">
        <f t="shared" si="5"/>
        <v>3919.853086</v>
      </c>
      <c r="K36" s="26">
        <v>1928.3209332766085</v>
      </c>
      <c r="L36" s="40"/>
      <c r="M36" s="40"/>
      <c r="N36" s="40"/>
      <c r="O36" s="40"/>
      <c r="P36" s="40"/>
      <c r="Q36" s="40"/>
      <c r="R36" s="40"/>
      <c r="S36" s="40"/>
      <c r="T36" s="40"/>
      <c r="U36" s="40"/>
      <c r="V36" s="40"/>
    </row>
    <row r="37" ht="15.75" customHeight="1">
      <c r="A37" s="65" t="s">
        <v>141</v>
      </c>
      <c r="B37" s="68"/>
      <c r="C37" s="69" t="s">
        <v>5</v>
      </c>
      <c r="D37" s="67" t="s">
        <v>95</v>
      </c>
      <c r="E37" s="29">
        <v>463.2847275</v>
      </c>
      <c r="F37" s="29">
        <f t="shared" si="1"/>
        <v>529.46826</v>
      </c>
      <c r="G37" s="29">
        <f t="shared" si="2"/>
        <v>102.9521617</v>
      </c>
      <c r="H37" s="29">
        <f t="shared" si="3"/>
        <v>117.6596133</v>
      </c>
      <c r="I37" s="29">
        <f t="shared" si="4"/>
        <v>2342.34</v>
      </c>
      <c r="J37" s="29">
        <f t="shared" si="5"/>
        <v>2676.952002</v>
      </c>
      <c r="K37" s="29">
        <v>1828.8269999999998</v>
      </c>
      <c r="L37" s="40"/>
      <c r="M37" s="40"/>
      <c r="N37" s="40"/>
      <c r="O37" s="40"/>
      <c r="P37" s="40"/>
      <c r="Q37" s="40"/>
      <c r="R37" s="40"/>
      <c r="S37" s="40"/>
      <c r="T37" s="40"/>
      <c r="U37" s="40"/>
      <c r="V37" s="40"/>
    </row>
    <row r="38" ht="15.75" customHeight="1">
      <c r="A38" s="55" t="s">
        <v>142</v>
      </c>
      <c r="B38" s="63"/>
      <c r="C38" s="64" t="s">
        <v>11</v>
      </c>
      <c r="D38" s="57" t="s">
        <v>95</v>
      </c>
      <c r="E38" s="26">
        <v>463.2847275</v>
      </c>
      <c r="F38" s="26">
        <f t="shared" si="1"/>
        <v>529.46826</v>
      </c>
      <c r="G38" s="26">
        <f t="shared" si="2"/>
        <v>102.9521617</v>
      </c>
      <c r="H38" s="26">
        <f t="shared" si="3"/>
        <v>117.6596133</v>
      </c>
      <c r="I38" s="26">
        <f t="shared" si="4"/>
        <v>2342.34</v>
      </c>
      <c r="J38" s="26">
        <f t="shared" si="5"/>
        <v>2676.952002</v>
      </c>
      <c r="K38" s="26">
        <v>1828.8269999999998</v>
      </c>
      <c r="L38" s="40"/>
      <c r="M38" s="40"/>
      <c r="N38" s="40"/>
      <c r="O38" s="40"/>
      <c r="P38" s="40"/>
      <c r="Q38" s="40"/>
      <c r="R38" s="40"/>
      <c r="S38" s="40"/>
      <c r="T38" s="40"/>
      <c r="U38" s="40"/>
      <c r="V38" s="40"/>
    </row>
    <row r="39" ht="15.75" customHeight="1">
      <c r="A39" s="65" t="s">
        <v>143</v>
      </c>
      <c r="B39" s="68"/>
      <c r="C39" s="69" t="s">
        <v>15</v>
      </c>
      <c r="D39" s="67" t="s">
        <v>80</v>
      </c>
      <c r="E39" s="29">
        <v>714.3162004618869</v>
      </c>
      <c r="F39" s="29">
        <f t="shared" si="1"/>
        <v>816.361372</v>
      </c>
      <c r="G39" s="29">
        <f t="shared" si="2"/>
        <v>158.7369334</v>
      </c>
      <c r="H39" s="29">
        <f t="shared" si="3"/>
        <v>181.4136382</v>
      </c>
      <c r="I39" s="29">
        <f t="shared" si="4"/>
        <v>2714.401562</v>
      </c>
      <c r="J39" s="29">
        <f t="shared" si="5"/>
        <v>3102.163945</v>
      </c>
      <c r="K39" s="29">
        <v>1928.3209332766085</v>
      </c>
      <c r="L39" s="40"/>
      <c r="M39" s="40"/>
      <c r="N39" s="40"/>
      <c r="O39" s="40"/>
      <c r="P39" s="40"/>
      <c r="Q39" s="40"/>
      <c r="R39" s="40"/>
      <c r="S39" s="40"/>
      <c r="T39" s="40"/>
      <c r="U39" s="40"/>
      <c r="V39" s="40"/>
    </row>
    <row r="40" ht="15.75" customHeight="1">
      <c r="A40" s="55" t="s">
        <v>144</v>
      </c>
      <c r="B40" s="63"/>
      <c r="C40" s="64" t="s">
        <v>15</v>
      </c>
      <c r="D40" s="57" t="s">
        <v>95</v>
      </c>
      <c r="E40" s="26">
        <v>463.2847275</v>
      </c>
      <c r="F40" s="26">
        <f t="shared" si="1"/>
        <v>529.46826</v>
      </c>
      <c r="G40" s="26">
        <f t="shared" si="2"/>
        <v>102.9521617</v>
      </c>
      <c r="H40" s="26">
        <f t="shared" si="3"/>
        <v>117.6596133</v>
      </c>
      <c r="I40" s="26">
        <f t="shared" si="4"/>
        <v>2342.34</v>
      </c>
      <c r="J40" s="26">
        <f t="shared" si="5"/>
        <v>2676.952002</v>
      </c>
      <c r="K40" s="26">
        <v>1828.8269999999998</v>
      </c>
      <c r="L40" s="40"/>
      <c r="M40" s="40"/>
      <c r="N40" s="40"/>
      <c r="O40" s="40"/>
      <c r="P40" s="40"/>
      <c r="Q40" s="40"/>
      <c r="R40" s="40"/>
      <c r="S40" s="40"/>
      <c r="T40" s="40"/>
      <c r="U40" s="40"/>
      <c r="V40" s="40"/>
    </row>
    <row r="41" ht="15.75" customHeight="1">
      <c r="A41" s="65" t="s">
        <v>145</v>
      </c>
      <c r="B41" s="68"/>
      <c r="C41" s="69" t="s">
        <v>17</v>
      </c>
      <c r="D41" s="67" t="s">
        <v>95</v>
      </c>
      <c r="E41" s="29">
        <v>463.2847275</v>
      </c>
      <c r="F41" s="29">
        <f t="shared" si="1"/>
        <v>529.46826</v>
      </c>
      <c r="G41" s="29">
        <f t="shared" si="2"/>
        <v>102.9521617</v>
      </c>
      <c r="H41" s="29">
        <f t="shared" si="3"/>
        <v>117.6596133</v>
      </c>
      <c r="I41" s="29">
        <f>E41*4.33</f>
        <v>2006.02287</v>
      </c>
      <c r="J41" s="29">
        <f t="shared" si="5"/>
        <v>2292.590717</v>
      </c>
      <c r="K41" s="29">
        <v>1828.8269999999998</v>
      </c>
      <c r="L41" s="71"/>
      <c r="M41" s="71"/>
      <c r="N41" s="40"/>
      <c r="O41" s="40"/>
      <c r="P41" s="40"/>
      <c r="Q41" s="40"/>
      <c r="R41" s="40"/>
      <c r="S41" s="40"/>
      <c r="T41" s="40"/>
      <c r="U41" s="40"/>
      <c r="V41" s="40"/>
    </row>
    <row r="42" ht="15.75" customHeight="1">
      <c r="A42" s="55" t="s">
        <v>146</v>
      </c>
      <c r="B42" s="63"/>
      <c r="C42" s="64" t="s">
        <v>13</v>
      </c>
      <c r="D42" s="57" t="s">
        <v>95</v>
      </c>
      <c r="E42" s="26">
        <v>463.2847275</v>
      </c>
      <c r="F42" s="26">
        <f t="shared" si="1"/>
        <v>529.46826</v>
      </c>
      <c r="G42" s="26">
        <f t="shared" si="2"/>
        <v>102.9521617</v>
      </c>
      <c r="H42" s="26">
        <f t="shared" si="3"/>
        <v>117.6596133</v>
      </c>
      <c r="I42" s="26">
        <f t="shared" ref="I42:I73" si="6">IF(E42*3.8&gt;1801.8*1.3,E42*3.8,1801.8*1.3)</f>
        <v>2342.34</v>
      </c>
      <c r="J42" s="26">
        <f t="shared" si="5"/>
        <v>2676.952002</v>
      </c>
      <c r="K42" s="26">
        <v>1828.8269999999998</v>
      </c>
      <c r="L42" s="40"/>
      <c r="M42" s="40"/>
      <c r="N42" s="40"/>
      <c r="O42" s="40"/>
      <c r="P42" s="40"/>
      <c r="Q42" s="40"/>
      <c r="R42" s="40"/>
      <c r="S42" s="40"/>
      <c r="T42" s="40"/>
      <c r="U42" s="40"/>
      <c r="V42" s="40"/>
    </row>
    <row r="43" ht="15.75" customHeight="1">
      <c r="A43" s="65" t="s">
        <v>147</v>
      </c>
      <c r="B43" s="68"/>
      <c r="C43" s="69" t="s">
        <v>13</v>
      </c>
      <c r="D43" s="67" t="s">
        <v>95</v>
      </c>
      <c r="E43" s="29">
        <v>463.2847275</v>
      </c>
      <c r="F43" s="29">
        <f t="shared" si="1"/>
        <v>529.46826</v>
      </c>
      <c r="G43" s="29">
        <f t="shared" si="2"/>
        <v>102.9521617</v>
      </c>
      <c r="H43" s="29">
        <f t="shared" si="3"/>
        <v>117.6596133</v>
      </c>
      <c r="I43" s="29">
        <f t="shared" si="6"/>
        <v>2342.34</v>
      </c>
      <c r="J43" s="29">
        <f t="shared" si="5"/>
        <v>2676.952002</v>
      </c>
      <c r="K43" s="29">
        <v>1828.8269999999998</v>
      </c>
      <c r="L43" s="40"/>
      <c r="M43" s="40"/>
      <c r="N43" s="40"/>
      <c r="O43" s="40"/>
      <c r="P43" s="40"/>
      <c r="Q43" s="40"/>
      <c r="R43" s="40"/>
      <c r="S43" s="40"/>
      <c r="T43" s="40"/>
      <c r="U43" s="40"/>
      <c r="V43" s="40"/>
    </row>
    <row r="44" ht="15.75" customHeight="1">
      <c r="A44" s="55" t="s">
        <v>148</v>
      </c>
      <c r="B44" s="63"/>
      <c r="C44" s="64" t="s">
        <v>7</v>
      </c>
      <c r="D44" s="57" t="s">
        <v>80</v>
      </c>
      <c r="E44" s="26">
        <v>873.8579145904386</v>
      </c>
      <c r="F44" s="26">
        <f t="shared" si="1"/>
        <v>998.6947595</v>
      </c>
      <c r="G44" s="26">
        <f t="shared" si="2"/>
        <v>194.1906477</v>
      </c>
      <c r="H44" s="26">
        <f t="shared" si="3"/>
        <v>221.9321688</v>
      </c>
      <c r="I44" s="26">
        <f t="shared" si="6"/>
        <v>3320.660075</v>
      </c>
      <c r="J44" s="26">
        <f t="shared" si="5"/>
        <v>3795.028748</v>
      </c>
      <c r="K44" s="26">
        <v>1828.8269999999998</v>
      </c>
      <c r="L44" s="40"/>
      <c r="M44" s="40"/>
      <c r="N44" s="40"/>
      <c r="O44" s="40"/>
      <c r="P44" s="40"/>
      <c r="Q44" s="40"/>
      <c r="R44" s="40"/>
      <c r="S44" s="40"/>
      <c r="T44" s="40"/>
      <c r="U44" s="40"/>
      <c r="V44" s="40"/>
    </row>
    <row r="45" ht="15.75" customHeight="1">
      <c r="A45" s="65" t="s">
        <v>149</v>
      </c>
      <c r="B45" s="68"/>
      <c r="C45" s="69" t="s">
        <v>15</v>
      </c>
      <c r="D45" s="67" t="s">
        <v>55</v>
      </c>
      <c r="E45" s="29">
        <v>1051.0584017128929</v>
      </c>
      <c r="F45" s="29">
        <f t="shared" si="1"/>
        <v>1201.209602</v>
      </c>
      <c r="G45" s="29">
        <f t="shared" si="2"/>
        <v>233.5685337</v>
      </c>
      <c r="H45" s="29">
        <f t="shared" si="3"/>
        <v>266.9354671</v>
      </c>
      <c r="I45" s="29">
        <f t="shared" si="6"/>
        <v>3994.021927</v>
      </c>
      <c r="J45" s="29">
        <f t="shared" si="5"/>
        <v>4564.58285</v>
      </c>
      <c r="K45" s="29">
        <v>2530.9183406355332</v>
      </c>
      <c r="L45" s="40"/>
      <c r="M45" s="40"/>
      <c r="N45" s="40"/>
      <c r="O45" s="40"/>
      <c r="P45" s="40"/>
      <c r="Q45" s="40"/>
      <c r="R45" s="40"/>
      <c r="S45" s="40"/>
      <c r="T45" s="40"/>
      <c r="U45" s="40"/>
      <c r="V45" s="40"/>
    </row>
    <row r="46" ht="15.75" customHeight="1">
      <c r="A46" s="55" t="s">
        <v>150</v>
      </c>
      <c r="B46" s="55"/>
      <c r="C46" s="56" t="s">
        <v>5</v>
      </c>
      <c r="D46" s="57" t="s">
        <v>55</v>
      </c>
      <c r="E46" s="26">
        <v>1125.0382572306894</v>
      </c>
      <c r="F46" s="26">
        <f t="shared" si="1"/>
        <v>1285.758008</v>
      </c>
      <c r="G46" s="26">
        <f t="shared" si="2"/>
        <v>250.0085016</v>
      </c>
      <c r="H46" s="26">
        <f t="shared" si="3"/>
        <v>285.7240018</v>
      </c>
      <c r="I46" s="26">
        <f t="shared" si="6"/>
        <v>4275.145377</v>
      </c>
      <c r="J46" s="26">
        <f t="shared" si="5"/>
        <v>4885.865834</v>
      </c>
      <c r="K46" s="26">
        <v>2651.435514675303</v>
      </c>
      <c r="L46" s="40"/>
      <c r="M46" s="40"/>
      <c r="N46" s="40"/>
      <c r="O46" s="40"/>
      <c r="P46" s="40"/>
      <c r="Q46" s="40"/>
      <c r="R46" s="40"/>
      <c r="S46" s="40"/>
      <c r="T46" s="40"/>
      <c r="U46" s="40"/>
      <c r="V46" s="40"/>
    </row>
    <row r="47" ht="15.75" customHeight="1">
      <c r="A47" s="55" t="s">
        <v>150</v>
      </c>
      <c r="B47" s="55" t="s">
        <v>126</v>
      </c>
      <c r="C47" s="56" t="s">
        <v>5</v>
      </c>
      <c r="D47" s="57" t="s">
        <v>55</v>
      </c>
      <c r="E47" s="26">
        <v>1412.2969218330911</v>
      </c>
      <c r="F47" s="26">
        <f t="shared" si="1"/>
        <v>1614.053625</v>
      </c>
      <c r="G47" s="26">
        <f t="shared" si="2"/>
        <v>313.8437604</v>
      </c>
      <c r="H47" s="26">
        <f t="shared" si="3"/>
        <v>358.6785833</v>
      </c>
      <c r="I47" s="26">
        <f t="shared" si="6"/>
        <v>5366.728303</v>
      </c>
      <c r="J47" s="26">
        <f t="shared" si="5"/>
        <v>6133.385451</v>
      </c>
      <c r="K47" s="26">
        <v>2651.435514675303</v>
      </c>
      <c r="L47" s="40"/>
      <c r="M47" s="40"/>
      <c r="N47" s="40"/>
      <c r="O47" s="40"/>
      <c r="P47" s="40"/>
      <c r="Q47" s="40"/>
      <c r="R47" s="40"/>
      <c r="S47" s="40"/>
      <c r="T47" s="40"/>
      <c r="U47" s="40"/>
      <c r="V47" s="40"/>
    </row>
    <row r="48" ht="15.75" customHeight="1">
      <c r="A48" s="65" t="s">
        <v>151</v>
      </c>
      <c r="B48" s="68"/>
      <c r="C48" s="69" t="s">
        <v>1</v>
      </c>
      <c r="D48" s="67" t="s">
        <v>55</v>
      </c>
      <c r="E48" s="29">
        <v>803.0725873825272</v>
      </c>
      <c r="F48" s="29">
        <f t="shared" si="1"/>
        <v>917.7972427</v>
      </c>
      <c r="G48" s="29">
        <f t="shared" si="2"/>
        <v>178.460575</v>
      </c>
      <c r="H48" s="29">
        <f t="shared" si="3"/>
        <v>203.9549428</v>
      </c>
      <c r="I48" s="29">
        <f t="shared" si="6"/>
        <v>3051.675832</v>
      </c>
      <c r="J48" s="29">
        <f t="shared" si="5"/>
        <v>3487.619103</v>
      </c>
      <c r="K48" s="29">
        <v>2530.9183406355332</v>
      </c>
      <c r="L48" s="40"/>
      <c r="M48" s="40"/>
      <c r="N48" s="40"/>
      <c r="O48" s="40"/>
      <c r="P48" s="40"/>
      <c r="Q48" s="40"/>
      <c r="R48" s="40"/>
      <c r="S48" s="40"/>
      <c r="T48" s="40"/>
      <c r="U48" s="40"/>
      <c r="V48" s="40"/>
    </row>
    <row r="49" ht="15.75" customHeight="1">
      <c r="A49" s="55" t="s">
        <v>152</v>
      </c>
      <c r="B49" s="63"/>
      <c r="C49" s="64" t="s">
        <v>9</v>
      </c>
      <c r="D49" s="57" t="s">
        <v>55</v>
      </c>
      <c r="E49" s="26">
        <v>1051.0584017128929</v>
      </c>
      <c r="F49" s="26">
        <f t="shared" si="1"/>
        <v>1201.209602</v>
      </c>
      <c r="G49" s="26">
        <f t="shared" si="2"/>
        <v>233.5685337</v>
      </c>
      <c r="H49" s="26">
        <f t="shared" si="3"/>
        <v>266.9354671</v>
      </c>
      <c r="I49" s="26">
        <f t="shared" si="6"/>
        <v>3994.021927</v>
      </c>
      <c r="J49" s="26">
        <f t="shared" si="5"/>
        <v>4564.58285</v>
      </c>
      <c r="K49" s="26">
        <v>2651.435514675303</v>
      </c>
      <c r="L49" s="40"/>
      <c r="M49" s="40"/>
      <c r="N49" s="40"/>
      <c r="O49" s="40"/>
      <c r="P49" s="40"/>
      <c r="Q49" s="40"/>
      <c r="R49" s="40"/>
      <c r="S49" s="40"/>
      <c r="T49" s="40"/>
      <c r="U49" s="40"/>
      <c r="V49" s="40"/>
    </row>
    <row r="50" ht="15.75" customHeight="1">
      <c r="A50" s="65" t="s">
        <v>153</v>
      </c>
      <c r="B50" s="68"/>
      <c r="C50" s="69" t="s">
        <v>11</v>
      </c>
      <c r="D50" s="67" t="s">
        <v>42</v>
      </c>
      <c r="E50" s="29">
        <v>962.4936631822204</v>
      </c>
      <c r="F50" s="29">
        <f t="shared" si="1"/>
        <v>1099.992758</v>
      </c>
      <c r="G50" s="29">
        <f t="shared" si="2"/>
        <v>213.8874807</v>
      </c>
      <c r="H50" s="29">
        <f t="shared" si="3"/>
        <v>244.4428351</v>
      </c>
      <c r="I50" s="29">
        <f t="shared" si="6"/>
        <v>3657.47592</v>
      </c>
      <c r="J50" s="29">
        <f t="shared" si="5"/>
        <v>4179.959992</v>
      </c>
      <c r="K50" s="29">
        <v>2892.469862754848</v>
      </c>
      <c r="L50" s="40"/>
      <c r="M50" s="40"/>
      <c r="N50" s="40"/>
      <c r="O50" s="40"/>
      <c r="P50" s="40"/>
      <c r="Q50" s="40"/>
      <c r="R50" s="40"/>
      <c r="S50" s="40"/>
      <c r="T50" s="40"/>
      <c r="U50" s="40"/>
      <c r="V50" s="40"/>
    </row>
    <row r="51" ht="15.75" customHeight="1">
      <c r="A51" s="55" t="s">
        <v>154</v>
      </c>
      <c r="B51" s="63"/>
      <c r="C51" s="64" t="s">
        <v>1</v>
      </c>
      <c r="D51" s="57" t="s">
        <v>55</v>
      </c>
      <c r="E51" s="26">
        <v>822.6677631046624</v>
      </c>
      <c r="F51" s="26">
        <f t="shared" si="1"/>
        <v>940.1917293</v>
      </c>
      <c r="G51" s="26">
        <f t="shared" si="2"/>
        <v>182.8150585</v>
      </c>
      <c r="H51" s="26">
        <f t="shared" si="3"/>
        <v>208.9314954</v>
      </c>
      <c r="I51" s="26">
        <f t="shared" si="6"/>
        <v>3126.1375</v>
      </c>
      <c r="J51" s="26">
        <f t="shared" si="5"/>
        <v>3572.717897</v>
      </c>
      <c r="K51" s="26">
        <v>2590.5769953320346</v>
      </c>
      <c r="L51" s="40"/>
      <c r="M51" s="40"/>
      <c r="N51" s="40"/>
      <c r="O51" s="40"/>
      <c r="P51" s="40"/>
      <c r="Q51" s="40"/>
      <c r="R51" s="40"/>
      <c r="S51" s="40"/>
      <c r="T51" s="40"/>
      <c r="U51" s="40"/>
      <c r="V51" s="40"/>
    </row>
    <row r="52" ht="15.75" customHeight="1">
      <c r="A52" s="65" t="s">
        <v>155</v>
      </c>
      <c r="B52" s="68"/>
      <c r="C52" s="69" t="s">
        <v>11</v>
      </c>
      <c r="D52" s="67" t="s">
        <v>95</v>
      </c>
      <c r="E52" s="29">
        <v>482.48</v>
      </c>
      <c r="F52" s="29">
        <f t="shared" si="1"/>
        <v>551.4057143</v>
      </c>
      <c r="G52" s="29">
        <f t="shared" si="2"/>
        <v>107.2177778</v>
      </c>
      <c r="H52" s="29">
        <f t="shared" si="3"/>
        <v>122.5346032</v>
      </c>
      <c r="I52" s="29">
        <f t="shared" si="6"/>
        <v>2342.34</v>
      </c>
      <c r="J52" s="29">
        <f t="shared" si="5"/>
        <v>2676.952002</v>
      </c>
      <c r="K52" s="29">
        <v>1828.8269999999998</v>
      </c>
      <c r="L52" s="40"/>
      <c r="M52" s="40"/>
      <c r="N52" s="40"/>
      <c r="O52" s="40"/>
      <c r="P52" s="40"/>
      <c r="Q52" s="40"/>
      <c r="R52" s="40"/>
      <c r="S52" s="40"/>
      <c r="T52" s="40"/>
      <c r="U52" s="40"/>
      <c r="V52" s="40"/>
    </row>
    <row r="53" ht="15.75" customHeight="1">
      <c r="A53" s="55" t="s">
        <v>156</v>
      </c>
      <c r="B53" s="63"/>
      <c r="C53" s="64" t="s">
        <v>3</v>
      </c>
      <c r="D53" s="57" t="s">
        <v>55</v>
      </c>
      <c r="E53" s="26">
        <v>1221.7435446528957</v>
      </c>
      <c r="F53" s="26">
        <f t="shared" si="1"/>
        <v>1396.278337</v>
      </c>
      <c r="G53" s="26">
        <f t="shared" si="2"/>
        <v>271.4985655</v>
      </c>
      <c r="H53" s="26">
        <f t="shared" si="3"/>
        <v>310.2840748</v>
      </c>
      <c r="I53" s="26">
        <f t="shared" si="6"/>
        <v>4642.62547</v>
      </c>
      <c r="J53" s="26">
        <f t="shared" si="5"/>
        <v>5305.841828</v>
      </c>
      <c r="K53" s="26">
        <v>2651.435514675303</v>
      </c>
      <c r="L53" s="40"/>
      <c r="M53" s="40"/>
      <c r="N53" s="40"/>
      <c r="O53" s="40"/>
      <c r="P53" s="40"/>
      <c r="Q53" s="40"/>
      <c r="R53" s="40"/>
      <c r="S53" s="40"/>
      <c r="T53" s="40"/>
      <c r="U53" s="40"/>
      <c r="V53" s="40"/>
    </row>
    <row r="54" ht="15.75" customHeight="1">
      <c r="A54" s="65" t="s">
        <v>157</v>
      </c>
      <c r="B54" s="65"/>
      <c r="C54" s="66" t="s">
        <v>3</v>
      </c>
      <c r="D54" s="67" t="s">
        <v>55</v>
      </c>
      <c r="E54" s="29">
        <v>894.37025671201</v>
      </c>
      <c r="F54" s="29">
        <f t="shared" si="1"/>
        <v>1022.137436</v>
      </c>
      <c r="G54" s="29">
        <f t="shared" si="2"/>
        <v>198.7489459</v>
      </c>
      <c r="H54" s="29">
        <f t="shared" si="3"/>
        <v>227.1416525</v>
      </c>
      <c r="I54" s="29">
        <f t="shared" si="6"/>
        <v>3398.606976</v>
      </c>
      <c r="J54" s="29">
        <f t="shared" si="5"/>
        <v>3884.110654</v>
      </c>
      <c r="K54" s="29">
        <v>2169.3552813561523</v>
      </c>
      <c r="L54" s="40"/>
      <c r="M54" s="40"/>
      <c r="N54" s="40"/>
      <c r="O54" s="40"/>
      <c r="P54" s="40"/>
      <c r="Q54" s="40"/>
      <c r="R54" s="40"/>
      <c r="S54" s="40"/>
      <c r="T54" s="40"/>
      <c r="U54" s="40"/>
      <c r="V54" s="40"/>
    </row>
    <row r="55" ht="15.75" customHeight="1">
      <c r="A55" s="65" t="s">
        <v>157</v>
      </c>
      <c r="B55" s="65" t="s">
        <v>126</v>
      </c>
      <c r="C55" s="66" t="s">
        <v>3</v>
      </c>
      <c r="D55" s="67" t="s">
        <v>55</v>
      </c>
      <c r="E55" s="29">
        <v>1113.2407528593749</v>
      </c>
      <c r="F55" s="29">
        <f t="shared" si="1"/>
        <v>1272.275146</v>
      </c>
      <c r="G55" s="29">
        <f t="shared" si="2"/>
        <v>247.386834</v>
      </c>
      <c r="H55" s="29">
        <f t="shared" si="3"/>
        <v>282.7278103</v>
      </c>
      <c r="I55" s="29">
        <f t="shared" si="6"/>
        <v>4230.314861</v>
      </c>
      <c r="J55" s="29">
        <f t="shared" si="5"/>
        <v>4834.631111</v>
      </c>
      <c r="K55" s="29">
        <v>2169.3552813561523</v>
      </c>
      <c r="L55" s="40"/>
      <c r="M55" s="40"/>
      <c r="N55" s="40"/>
      <c r="O55" s="40"/>
      <c r="P55" s="40"/>
      <c r="Q55" s="40"/>
      <c r="R55" s="40"/>
      <c r="S55" s="40"/>
      <c r="T55" s="40"/>
      <c r="U55" s="40"/>
      <c r="V55" s="40"/>
    </row>
    <row r="56" ht="15.75" customHeight="1">
      <c r="A56" s="55" t="s">
        <v>158</v>
      </c>
      <c r="B56" s="63"/>
      <c r="C56" s="64" t="s">
        <v>3</v>
      </c>
      <c r="D56" s="57" t="s">
        <v>80</v>
      </c>
      <c r="E56" s="26">
        <v>1114.0463625398868</v>
      </c>
      <c r="F56" s="26">
        <f t="shared" si="1"/>
        <v>1273.195843</v>
      </c>
      <c r="G56" s="26">
        <f t="shared" si="2"/>
        <v>247.5658583</v>
      </c>
      <c r="H56" s="26">
        <f t="shared" si="3"/>
        <v>282.9324095</v>
      </c>
      <c r="I56" s="26">
        <f t="shared" si="6"/>
        <v>4233.376178</v>
      </c>
      <c r="J56" s="26">
        <f t="shared" si="5"/>
        <v>4838.129749</v>
      </c>
      <c r="K56" s="26">
        <v>2530.9183406355332</v>
      </c>
      <c r="L56" s="40"/>
      <c r="M56" s="40"/>
      <c r="N56" s="40"/>
      <c r="O56" s="40"/>
      <c r="P56" s="40"/>
      <c r="Q56" s="40"/>
      <c r="R56" s="40"/>
      <c r="S56" s="40"/>
      <c r="T56" s="40"/>
      <c r="U56" s="40"/>
      <c r="V56" s="40"/>
    </row>
    <row r="57" ht="15.75" customHeight="1">
      <c r="A57" s="65" t="s">
        <v>159</v>
      </c>
      <c r="B57" s="65"/>
      <c r="C57" s="66" t="s">
        <v>3</v>
      </c>
      <c r="D57" s="67" t="s">
        <v>42</v>
      </c>
      <c r="E57" s="29">
        <v>1664.4803057356899</v>
      </c>
      <c r="F57" s="29">
        <f t="shared" si="1"/>
        <v>1902.263207</v>
      </c>
      <c r="G57" s="29">
        <f t="shared" si="2"/>
        <v>369.8845124</v>
      </c>
      <c r="H57" s="29">
        <f t="shared" si="3"/>
        <v>422.725157</v>
      </c>
      <c r="I57" s="29">
        <f t="shared" si="6"/>
        <v>6325.025162</v>
      </c>
      <c r="J57" s="29">
        <f t="shared" si="5"/>
        <v>7228.578589</v>
      </c>
      <c r="K57" s="29">
        <v>3012.9985739546846</v>
      </c>
      <c r="L57" s="40"/>
      <c r="M57" s="40"/>
      <c r="N57" s="40"/>
      <c r="O57" s="40"/>
      <c r="P57" s="40"/>
      <c r="Q57" s="40"/>
      <c r="R57" s="40"/>
      <c r="S57" s="40"/>
      <c r="T57" s="40"/>
      <c r="U57" s="40"/>
      <c r="V57" s="40"/>
    </row>
    <row r="58" ht="15.75" customHeight="1">
      <c r="A58" s="65" t="s">
        <v>159</v>
      </c>
      <c r="B58" s="65" t="s">
        <v>126</v>
      </c>
      <c r="C58" s="66" t="s">
        <v>3</v>
      </c>
      <c r="D58" s="67" t="s">
        <v>42</v>
      </c>
      <c r="E58" s="29">
        <v>2219.3143630620175</v>
      </c>
      <c r="F58" s="29">
        <f t="shared" si="1"/>
        <v>2536.359272</v>
      </c>
      <c r="G58" s="29">
        <f t="shared" si="2"/>
        <v>493.1809696</v>
      </c>
      <c r="H58" s="29">
        <f t="shared" si="3"/>
        <v>563.6353938</v>
      </c>
      <c r="I58" s="29">
        <f t="shared" si="6"/>
        <v>8433.39458</v>
      </c>
      <c r="J58" s="29">
        <f t="shared" si="5"/>
        <v>9638.136439</v>
      </c>
      <c r="K58" s="29">
        <v>3012.9985739546846</v>
      </c>
      <c r="L58" s="40"/>
      <c r="M58" s="40"/>
      <c r="N58" s="40"/>
      <c r="O58" s="40"/>
      <c r="P58" s="40"/>
      <c r="Q58" s="40"/>
      <c r="R58" s="40"/>
      <c r="S58" s="40"/>
      <c r="T58" s="40"/>
      <c r="U58" s="40"/>
      <c r="V58" s="40"/>
    </row>
    <row r="59" ht="15.75" customHeight="1">
      <c r="A59" s="55" t="s">
        <v>160</v>
      </c>
      <c r="B59" s="63"/>
      <c r="C59" s="64" t="s">
        <v>7</v>
      </c>
      <c r="D59" s="57" t="s">
        <v>71</v>
      </c>
      <c r="E59" s="26">
        <v>989.6774624397143</v>
      </c>
      <c r="F59" s="26">
        <f t="shared" si="1"/>
        <v>1131.059957</v>
      </c>
      <c r="G59" s="26">
        <f t="shared" si="2"/>
        <v>219.928325</v>
      </c>
      <c r="H59" s="26">
        <f t="shared" si="3"/>
        <v>251.3466571</v>
      </c>
      <c r="I59" s="26">
        <f t="shared" si="6"/>
        <v>3760.774357</v>
      </c>
      <c r="J59" s="26">
        <f t="shared" si="5"/>
        <v>4298.014996</v>
      </c>
      <c r="K59" s="26">
        <v>2289.8724553959246</v>
      </c>
      <c r="L59" s="40"/>
      <c r="M59" s="40"/>
      <c r="N59" s="40"/>
      <c r="O59" s="40"/>
      <c r="P59" s="40"/>
      <c r="Q59" s="40"/>
      <c r="R59" s="40"/>
      <c r="S59" s="40"/>
      <c r="T59" s="40"/>
      <c r="U59" s="40"/>
      <c r="V59" s="40"/>
    </row>
    <row r="60" ht="15.75" customHeight="1">
      <c r="A60" s="65" t="s">
        <v>161</v>
      </c>
      <c r="B60" s="68"/>
      <c r="C60" s="69" t="s">
        <v>7</v>
      </c>
      <c r="D60" s="67" t="s">
        <v>71</v>
      </c>
      <c r="E60" s="29">
        <v>989.6774624397143</v>
      </c>
      <c r="F60" s="29">
        <f t="shared" si="1"/>
        <v>1131.059957</v>
      </c>
      <c r="G60" s="29">
        <f t="shared" si="2"/>
        <v>219.928325</v>
      </c>
      <c r="H60" s="29">
        <f t="shared" si="3"/>
        <v>251.3466571</v>
      </c>
      <c r="I60" s="29">
        <f t="shared" si="6"/>
        <v>3760.774357</v>
      </c>
      <c r="J60" s="29">
        <f t="shared" si="5"/>
        <v>4298.014996</v>
      </c>
      <c r="K60" s="29">
        <v>2289.8724553959246</v>
      </c>
      <c r="L60" s="40"/>
      <c r="M60" s="40"/>
      <c r="N60" s="40"/>
      <c r="O60" s="40"/>
      <c r="P60" s="40"/>
      <c r="Q60" s="40"/>
      <c r="R60" s="40"/>
      <c r="S60" s="40"/>
      <c r="T60" s="40"/>
      <c r="U60" s="40"/>
      <c r="V60" s="40"/>
    </row>
    <row r="61" ht="15.75" customHeight="1">
      <c r="A61" s="55" t="s">
        <v>162</v>
      </c>
      <c r="B61" s="55"/>
      <c r="C61" s="56" t="s">
        <v>7</v>
      </c>
      <c r="D61" s="57" t="s">
        <v>55</v>
      </c>
      <c r="E61" s="26">
        <v>884.4312114074953</v>
      </c>
      <c r="F61" s="26">
        <f t="shared" si="1"/>
        <v>1010.778527</v>
      </c>
      <c r="G61" s="26">
        <f t="shared" si="2"/>
        <v>196.5402692</v>
      </c>
      <c r="H61" s="26">
        <f t="shared" si="3"/>
        <v>224.6174505</v>
      </c>
      <c r="I61" s="26">
        <f t="shared" si="6"/>
        <v>3360.838603</v>
      </c>
      <c r="J61" s="26">
        <f t="shared" si="5"/>
        <v>3840.946929</v>
      </c>
      <c r="K61" s="26">
        <v>2410.4011665957614</v>
      </c>
      <c r="L61" s="40"/>
      <c r="M61" s="40"/>
      <c r="N61" s="40"/>
      <c r="O61" s="40"/>
      <c r="P61" s="40"/>
      <c r="Q61" s="40"/>
      <c r="R61" s="40"/>
      <c r="S61" s="40"/>
      <c r="T61" s="40"/>
      <c r="U61" s="40"/>
      <c r="V61" s="40"/>
    </row>
    <row r="62" ht="15.75" customHeight="1">
      <c r="A62" s="65" t="s">
        <v>162</v>
      </c>
      <c r="B62" s="72" t="s">
        <v>126</v>
      </c>
      <c r="C62" s="66" t="s">
        <v>7</v>
      </c>
      <c r="D62" s="67" t="s">
        <v>55</v>
      </c>
      <c r="E62" s="29">
        <v>1110.4917972181397</v>
      </c>
      <c r="F62" s="29">
        <f t="shared" si="1"/>
        <v>1269.133483</v>
      </c>
      <c r="G62" s="29">
        <f t="shared" si="2"/>
        <v>246.7759549</v>
      </c>
      <c r="H62" s="29">
        <f t="shared" si="3"/>
        <v>282.0296628</v>
      </c>
      <c r="I62" s="29">
        <f t="shared" si="6"/>
        <v>4219.868829</v>
      </c>
      <c r="J62" s="29">
        <f t="shared" si="5"/>
        <v>4822.692825</v>
      </c>
      <c r="K62" s="29">
        <v>2410.4011665957614</v>
      </c>
      <c r="L62" s="40"/>
      <c r="M62" s="40"/>
      <c r="N62" s="40"/>
      <c r="O62" s="40"/>
      <c r="P62" s="40"/>
      <c r="Q62" s="40"/>
      <c r="R62" s="40"/>
      <c r="S62" s="40"/>
      <c r="T62" s="40"/>
      <c r="U62" s="40"/>
      <c r="V62" s="40"/>
    </row>
    <row r="63" ht="15.75" customHeight="1">
      <c r="A63" s="55" t="s">
        <v>163</v>
      </c>
      <c r="B63" s="55"/>
      <c r="C63" s="56" t="s">
        <v>9</v>
      </c>
      <c r="D63" s="57" t="s">
        <v>55</v>
      </c>
      <c r="E63" s="26">
        <v>1127.3455778058599</v>
      </c>
      <c r="F63" s="26">
        <f t="shared" si="1"/>
        <v>1288.394946</v>
      </c>
      <c r="G63" s="26">
        <f t="shared" si="2"/>
        <v>250.5212395</v>
      </c>
      <c r="H63" s="26">
        <f t="shared" si="3"/>
        <v>286.309988</v>
      </c>
      <c r="I63" s="26">
        <f t="shared" si="6"/>
        <v>4283.913196</v>
      </c>
      <c r="J63" s="26">
        <f t="shared" si="5"/>
        <v>4895.886168</v>
      </c>
      <c r="K63" s="26">
        <v>2651.435514675303</v>
      </c>
      <c r="L63" s="40"/>
      <c r="M63" s="40"/>
      <c r="N63" s="40"/>
      <c r="O63" s="40"/>
      <c r="P63" s="40"/>
      <c r="Q63" s="40"/>
      <c r="R63" s="40"/>
      <c r="S63" s="40"/>
      <c r="T63" s="40"/>
      <c r="U63" s="40"/>
      <c r="V63" s="40"/>
    </row>
    <row r="64" ht="15.75" customHeight="1">
      <c r="A64" s="55" t="s">
        <v>163</v>
      </c>
      <c r="B64" s="55" t="s">
        <v>126</v>
      </c>
      <c r="C64" s="56" t="s">
        <v>9</v>
      </c>
      <c r="D64" s="57" t="s">
        <v>55</v>
      </c>
      <c r="E64" s="26">
        <v>1248.639023903758</v>
      </c>
      <c r="F64" s="26">
        <f t="shared" si="1"/>
        <v>1427.016027</v>
      </c>
      <c r="G64" s="26">
        <f t="shared" si="2"/>
        <v>277.4753386</v>
      </c>
      <c r="H64" s="26">
        <f t="shared" si="3"/>
        <v>317.1146727</v>
      </c>
      <c r="I64" s="26">
        <f t="shared" si="6"/>
        <v>4744.828291</v>
      </c>
      <c r="J64" s="26">
        <f t="shared" si="5"/>
        <v>5422.644703</v>
      </c>
      <c r="K64" s="26">
        <v>2651.435514675303</v>
      </c>
      <c r="L64" s="40"/>
      <c r="M64" s="40"/>
      <c r="N64" s="40"/>
      <c r="O64" s="40"/>
      <c r="P64" s="40"/>
      <c r="Q64" s="40"/>
      <c r="R64" s="40"/>
      <c r="S64" s="40"/>
      <c r="T64" s="40"/>
      <c r="U64" s="40"/>
      <c r="V64" s="40"/>
    </row>
    <row r="65" ht="15.75" customHeight="1">
      <c r="A65" s="65" t="s">
        <v>164</v>
      </c>
      <c r="B65" s="65"/>
      <c r="C65" s="66" t="s">
        <v>15</v>
      </c>
      <c r="D65" s="67" t="s">
        <v>55</v>
      </c>
      <c r="E65" s="29">
        <v>1212.778384902608</v>
      </c>
      <c r="F65" s="29">
        <f t="shared" si="1"/>
        <v>1386.03244</v>
      </c>
      <c r="G65" s="29">
        <f t="shared" si="2"/>
        <v>269.5063078</v>
      </c>
      <c r="H65" s="29">
        <f t="shared" si="3"/>
        <v>308.0072089</v>
      </c>
      <c r="I65" s="29">
        <f t="shared" si="6"/>
        <v>4608.557863</v>
      </c>
      <c r="J65" s="29">
        <f t="shared" si="5"/>
        <v>5266.907536</v>
      </c>
      <c r="K65" s="29">
        <v>2651.435514675303</v>
      </c>
      <c r="L65" s="40"/>
      <c r="M65" s="40"/>
      <c r="N65" s="40"/>
      <c r="O65" s="40"/>
      <c r="P65" s="40"/>
      <c r="Q65" s="40"/>
      <c r="R65" s="40"/>
      <c r="S65" s="40"/>
      <c r="T65" s="40"/>
      <c r="U65" s="40"/>
      <c r="V65" s="40"/>
    </row>
    <row r="66" ht="15.75" customHeight="1">
      <c r="A66" s="65" t="s">
        <v>164</v>
      </c>
      <c r="B66" s="72" t="s">
        <v>126</v>
      </c>
      <c r="C66" s="66" t="s">
        <v>15</v>
      </c>
      <c r="D66" s="67" t="s">
        <v>55</v>
      </c>
      <c r="E66" s="29">
        <v>1562.4852138937</v>
      </c>
      <c r="F66" s="29">
        <f t="shared" si="1"/>
        <v>1785.697387</v>
      </c>
      <c r="G66" s="29">
        <f t="shared" si="2"/>
        <v>347.2189364</v>
      </c>
      <c r="H66" s="29">
        <f t="shared" si="3"/>
        <v>396.8216416</v>
      </c>
      <c r="I66" s="29">
        <f t="shared" si="6"/>
        <v>5937.443813</v>
      </c>
      <c r="J66" s="29">
        <f t="shared" si="5"/>
        <v>6785.629799</v>
      </c>
      <c r="K66" s="29">
        <v>2651.435514675303</v>
      </c>
      <c r="L66" s="40"/>
      <c r="M66" s="40"/>
      <c r="N66" s="40"/>
      <c r="O66" s="40"/>
      <c r="P66" s="40"/>
      <c r="Q66" s="40"/>
      <c r="R66" s="40"/>
      <c r="S66" s="40"/>
      <c r="T66" s="40"/>
      <c r="U66" s="40"/>
      <c r="V66" s="40"/>
    </row>
    <row r="67" ht="15.75" customHeight="1">
      <c r="A67" s="55" t="s">
        <v>165</v>
      </c>
      <c r="B67" s="55"/>
      <c r="C67" s="56" t="s">
        <v>7</v>
      </c>
      <c r="D67" s="57" t="s">
        <v>87</v>
      </c>
      <c r="E67" s="26">
        <v>714.3162004618869</v>
      </c>
      <c r="F67" s="26">
        <f t="shared" si="1"/>
        <v>816.361372</v>
      </c>
      <c r="G67" s="26">
        <f t="shared" si="2"/>
        <v>158.7369334</v>
      </c>
      <c r="H67" s="26">
        <f t="shared" si="3"/>
        <v>181.4136382</v>
      </c>
      <c r="I67" s="26">
        <f t="shared" si="6"/>
        <v>2714.401562</v>
      </c>
      <c r="J67" s="26">
        <f t="shared" si="5"/>
        <v>3102.163945</v>
      </c>
      <c r="K67" s="26">
        <v>1828.8269999999998</v>
      </c>
      <c r="L67" s="40"/>
      <c r="M67" s="40"/>
      <c r="N67" s="40"/>
      <c r="O67" s="40"/>
      <c r="P67" s="40"/>
      <c r="Q67" s="40"/>
      <c r="R67" s="40"/>
      <c r="S67" s="40"/>
      <c r="T67" s="40"/>
      <c r="U67" s="40"/>
      <c r="V67" s="40"/>
    </row>
    <row r="68" ht="15.75" customHeight="1">
      <c r="A68" s="55" t="s">
        <v>165</v>
      </c>
      <c r="B68" s="70" t="s">
        <v>126</v>
      </c>
      <c r="C68" s="56" t="s">
        <v>7</v>
      </c>
      <c r="D68" s="57" t="s">
        <v>87</v>
      </c>
      <c r="E68" s="26">
        <v>896.7233793392746</v>
      </c>
      <c r="F68" s="26">
        <f t="shared" si="1"/>
        <v>1024.826719</v>
      </c>
      <c r="G68" s="26">
        <f t="shared" si="2"/>
        <v>199.2718621</v>
      </c>
      <c r="H68" s="26">
        <f t="shared" si="3"/>
        <v>227.7392709</v>
      </c>
      <c r="I68" s="26">
        <f t="shared" si="6"/>
        <v>3407.548841</v>
      </c>
      <c r="J68" s="26">
        <f t="shared" si="5"/>
        <v>3894.329899</v>
      </c>
      <c r="K68" s="26">
        <v>1828.8269999999998</v>
      </c>
      <c r="L68" s="40"/>
      <c r="M68" s="40"/>
      <c r="N68" s="40"/>
      <c r="O68" s="40"/>
      <c r="P68" s="40"/>
      <c r="Q68" s="40"/>
      <c r="R68" s="40"/>
      <c r="S68" s="40"/>
      <c r="T68" s="40"/>
      <c r="U68" s="40"/>
      <c r="V68" s="40"/>
    </row>
    <row r="69" ht="15.75" customHeight="1">
      <c r="A69" s="65" t="s">
        <v>166</v>
      </c>
      <c r="B69" s="65"/>
      <c r="C69" s="66" t="s">
        <v>7</v>
      </c>
      <c r="D69" s="67" t="s">
        <v>80</v>
      </c>
      <c r="E69" s="29">
        <v>893.1879560748964</v>
      </c>
      <c r="F69" s="29">
        <f t="shared" si="1"/>
        <v>1020.786236</v>
      </c>
      <c r="G69" s="29">
        <f t="shared" si="2"/>
        <v>198.4862125</v>
      </c>
      <c r="H69" s="29">
        <f t="shared" si="3"/>
        <v>226.8413857</v>
      </c>
      <c r="I69" s="29">
        <f t="shared" si="6"/>
        <v>3394.114233</v>
      </c>
      <c r="J69" s="29">
        <f t="shared" si="5"/>
        <v>3878.976106</v>
      </c>
      <c r="K69" s="29">
        <v>1988.5795202964946</v>
      </c>
      <c r="L69" s="40"/>
      <c r="M69" s="40"/>
      <c r="N69" s="40"/>
      <c r="O69" s="40"/>
      <c r="P69" s="40"/>
      <c r="Q69" s="40"/>
      <c r="R69" s="40"/>
      <c r="S69" s="40"/>
      <c r="T69" s="40"/>
      <c r="U69" s="40"/>
      <c r="V69" s="40"/>
    </row>
    <row r="70" ht="15.75" customHeight="1">
      <c r="A70" s="65" t="s">
        <v>166</v>
      </c>
      <c r="B70" s="65" t="s">
        <v>126</v>
      </c>
      <c r="C70" s="66" t="s">
        <v>7</v>
      </c>
      <c r="D70" s="67" t="s">
        <v>80</v>
      </c>
      <c r="E70" s="29">
        <v>1113.2450969885206</v>
      </c>
      <c r="F70" s="29">
        <f t="shared" si="1"/>
        <v>1272.280111</v>
      </c>
      <c r="G70" s="29">
        <f t="shared" si="2"/>
        <v>247.3877993</v>
      </c>
      <c r="H70" s="29">
        <f t="shared" si="3"/>
        <v>282.7289135</v>
      </c>
      <c r="I70" s="29">
        <f t="shared" si="6"/>
        <v>4230.331369</v>
      </c>
      <c r="J70" s="29">
        <f t="shared" si="5"/>
        <v>4834.649977</v>
      </c>
      <c r="K70" s="29">
        <v>1988.5795202964946</v>
      </c>
      <c r="L70" s="40"/>
      <c r="M70" s="40"/>
      <c r="N70" s="40"/>
      <c r="O70" s="40"/>
      <c r="P70" s="40"/>
      <c r="Q70" s="40"/>
      <c r="R70" s="40"/>
      <c r="S70" s="40"/>
      <c r="T70" s="40"/>
      <c r="U70" s="40"/>
      <c r="V70" s="40"/>
    </row>
    <row r="71" ht="15.75" customHeight="1">
      <c r="A71" s="55" t="s">
        <v>167</v>
      </c>
      <c r="B71" s="63"/>
      <c r="C71" s="64" t="s">
        <v>1</v>
      </c>
      <c r="D71" s="57" t="s">
        <v>80</v>
      </c>
      <c r="E71" s="26">
        <v>534.2736228587261</v>
      </c>
      <c r="F71" s="26">
        <f t="shared" si="1"/>
        <v>610.5984261</v>
      </c>
      <c r="G71" s="26">
        <f t="shared" si="2"/>
        <v>118.7274717</v>
      </c>
      <c r="H71" s="26">
        <f t="shared" si="3"/>
        <v>135.6885391</v>
      </c>
      <c r="I71" s="26">
        <f t="shared" si="6"/>
        <v>2342.34</v>
      </c>
      <c r="J71" s="26">
        <f t="shared" si="5"/>
        <v>2676.952002</v>
      </c>
      <c r="K71" s="26">
        <v>1828.8269999999998</v>
      </c>
      <c r="L71" s="40"/>
      <c r="M71" s="40"/>
      <c r="N71" s="40"/>
      <c r="O71" s="40"/>
      <c r="P71" s="40"/>
      <c r="Q71" s="40"/>
      <c r="R71" s="40"/>
      <c r="S71" s="40"/>
      <c r="T71" s="40"/>
      <c r="U71" s="40"/>
      <c r="V71" s="40"/>
    </row>
    <row r="72" ht="15.75" customHeight="1">
      <c r="A72" s="65" t="s">
        <v>168</v>
      </c>
      <c r="B72" s="65"/>
      <c r="C72" s="66" t="s">
        <v>11</v>
      </c>
      <c r="D72" s="67" t="s">
        <v>80</v>
      </c>
      <c r="E72" s="29">
        <v>750.7838618610098</v>
      </c>
      <c r="F72" s="29">
        <f t="shared" si="1"/>
        <v>858.0386993</v>
      </c>
      <c r="G72" s="29">
        <f t="shared" si="2"/>
        <v>166.8408582</v>
      </c>
      <c r="H72" s="29">
        <f t="shared" si="3"/>
        <v>190.6752665</v>
      </c>
      <c r="I72" s="29">
        <f t="shared" si="6"/>
        <v>2852.978675</v>
      </c>
      <c r="J72" s="29">
        <f t="shared" si="5"/>
        <v>3260.537316</v>
      </c>
      <c r="K72" s="29">
        <v>2169.3552813561523</v>
      </c>
      <c r="L72" s="40"/>
      <c r="M72" s="40"/>
      <c r="N72" s="40"/>
      <c r="O72" s="40"/>
      <c r="P72" s="40"/>
      <c r="Q72" s="40"/>
      <c r="R72" s="40"/>
      <c r="S72" s="40"/>
      <c r="T72" s="40"/>
      <c r="U72" s="40"/>
      <c r="V72" s="40"/>
    </row>
    <row r="73" ht="15.75" customHeight="1">
      <c r="A73" s="55" t="s">
        <v>168</v>
      </c>
      <c r="B73" s="70" t="s">
        <v>126</v>
      </c>
      <c r="C73" s="56" t="s">
        <v>11</v>
      </c>
      <c r="D73" s="57" t="s">
        <v>80</v>
      </c>
      <c r="E73" s="26">
        <v>902.6004465839557</v>
      </c>
      <c r="F73" s="26">
        <f t="shared" si="1"/>
        <v>1031.543368</v>
      </c>
      <c r="G73" s="26">
        <f t="shared" si="2"/>
        <v>200.577877</v>
      </c>
      <c r="H73" s="26">
        <f t="shared" si="3"/>
        <v>229.2318594</v>
      </c>
      <c r="I73" s="26">
        <f t="shared" si="6"/>
        <v>3429.881697</v>
      </c>
      <c r="J73" s="26">
        <f t="shared" si="5"/>
        <v>3919.853086</v>
      </c>
      <c r="K73" s="26">
        <v>2169.3552813561523</v>
      </c>
      <c r="L73" s="40"/>
      <c r="M73" s="40"/>
      <c r="N73" s="40"/>
      <c r="O73" s="40"/>
      <c r="P73" s="40"/>
      <c r="Q73" s="40"/>
      <c r="R73" s="40"/>
      <c r="S73" s="40"/>
      <c r="T73" s="40"/>
      <c r="U73" s="40"/>
      <c r="V73" s="40"/>
    </row>
    <row r="74" ht="15.75" customHeight="1">
      <c r="A74" s="65" t="s">
        <v>169</v>
      </c>
      <c r="B74" s="68"/>
      <c r="C74" s="69" t="s">
        <v>17</v>
      </c>
      <c r="D74" s="67" t="s">
        <v>17</v>
      </c>
      <c r="E74" s="29">
        <v>785.7795063214685</v>
      </c>
      <c r="F74" s="29">
        <f t="shared" si="1"/>
        <v>898.0337215</v>
      </c>
      <c r="G74" s="29">
        <f t="shared" si="2"/>
        <v>174.6176681</v>
      </c>
      <c r="H74" s="29">
        <f t="shared" si="3"/>
        <v>199.5630492</v>
      </c>
      <c r="I74" s="29">
        <f>E74*4.33</f>
        <v>3402.425262</v>
      </c>
      <c r="J74" s="29">
        <f t="shared" si="5"/>
        <v>3888.474397</v>
      </c>
      <c r="K74" s="29">
        <v>2969.1220755707295</v>
      </c>
      <c r="L74" s="40"/>
      <c r="M74" s="40"/>
      <c r="N74" s="40"/>
      <c r="O74" s="40"/>
      <c r="P74" s="40"/>
      <c r="Q74" s="40"/>
      <c r="R74" s="40"/>
      <c r="S74" s="40"/>
      <c r="T74" s="40"/>
      <c r="U74" s="40"/>
      <c r="V74" s="40"/>
    </row>
    <row r="75" ht="15.75" customHeight="1">
      <c r="A75" s="55" t="s">
        <v>170</v>
      </c>
      <c r="B75" s="63"/>
      <c r="C75" s="64" t="s">
        <v>7</v>
      </c>
      <c r="D75" s="57" t="s">
        <v>80</v>
      </c>
      <c r="E75" s="26">
        <v>881.4108642916101</v>
      </c>
      <c r="F75" s="26">
        <f t="shared" si="1"/>
        <v>1007.326702</v>
      </c>
      <c r="G75" s="26">
        <f t="shared" si="2"/>
        <v>195.869081</v>
      </c>
      <c r="H75" s="26">
        <f t="shared" si="3"/>
        <v>223.8503782</v>
      </c>
      <c r="I75" s="26">
        <f t="shared" ref="I75:I79" si="7">IF(E75*3.8&gt;1801.8*1.3,E75*3.8,1801.8*1.3)</f>
        <v>3349.361284</v>
      </c>
      <c r="J75" s="26">
        <f t="shared" si="5"/>
        <v>3827.830032</v>
      </c>
      <c r="K75" s="26">
        <v>1988.5795202964946</v>
      </c>
      <c r="L75" s="40"/>
      <c r="M75" s="40"/>
      <c r="N75" s="40"/>
      <c r="O75" s="40"/>
      <c r="P75" s="40"/>
      <c r="Q75" s="40"/>
      <c r="R75" s="40"/>
      <c r="S75" s="40"/>
      <c r="T75" s="40"/>
      <c r="U75" s="40"/>
      <c r="V75" s="40"/>
    </row>
    <row r="76" ht="15.75" customHeight="1">
      <c r="A76" s="55" t="s">
        <v>171</v>
      </c>
      <c r="B76" s="63"/>
      <c r="C76" s="64" t="s">
        <v>1</v>
      </c>
      <c r="D76" s="57" t="s">
        <v>55</v>
      </c>
      <c r="E76" s="26">
        <v>807.6076657544136</v>
      </c>
      <c r="F76" s="26">
        <f t="shared" si="1"/>
        <v>922.9801894</v>
      </c>
      <c r="G76" s="26">
        <f t="shared" si="2"/>
        <v>179.4683702</v>
      </c>
      <c r="H76" s="26">
        <f t="shared" si="3"/>
        <v>205.1067088</v>
      </c>
      <c r="I76" s="26">
        <f t="shared" si="7"/>
        <v>3068.90913</v>
      </c>
      <c r="J76" s="26">
        <f t="shared" si="5"/>
        <v>3507.314241</v>
      </c>
      <c r="K76" s="26">
        <v>2590.5769953320346</v>
      </c>
      <c r="L76" s="40"/>
      <c r="M76" s="40"/>
      <c r="N76" s="40"/>
      <c r="O76" s="40"/>
      <c r="P76" s="40"/>
      <c r="Q76" s="40"/>
      <c r="R76" s="40"/>
      <c r="S76" s="40"/>
      <c r="T76" s="40"/>
      <c r="U76" s="40"/>
      <c r="V76" s="40"/>
    </row>
    <row r="77" ht="15.75" customHeight="1">
      <c r="A77" s="65" t="s">
        <v>172</v>
      </c>
      <c r="B77" s="68"/>
      <c r="C77" s="69" t="s">
        <v>13</v>
      </c>
      <c r="D77" s="67" t="s">
        <v>42</v>
      </c>
      <c r="E77" s="29">
        <v>1051.0584017128929</v>
      </c>
      <c r="F77" s="29">
        <f t="shared" si="1"/>
        <v>1201.209602</v>
      </c>
      <c r="G77" s="29">
        <f t="shared" si="2"/>
        <v>233.5685337</v>
      </c>
      <c r="H77" s="29">
        <f t="shared" si="3"/>
        <v>266.9354671</v>
      </c>
      <c r="I77" s="29">
        <f t="shared" si="7"/>
        <v>3994.021927</v>
      </c>
      <c r="J77" s="29">
        <f t="shared" si="5"/>
        <v>4564.58285</v>
      </c>
      <c r="K77" s="29">
        <v>3012.9985739546846</v>
      </c>
      <c r="L77" s="40"/>
      <c r="M77" s="40"/>
      <c r="N77" s="40"/>
      <c r="O77" s="40"/>
      <c r="P77" s="40"/>
      <c r="Q77" s="40"/>
      <c r="R77" s="40"/>
      <c r="S77" s="40"/>
      <c r="T77" s="40"/>
      <c r="U77" s="40"/>
      <c r="V77" s="40"/>
    </row>
    <row r="78" ht="15.75" customHeight="1">
      <c r="A78" s="55" t="s">
        <v>173</v>
      </c>
      <c r="B78" s="55"/>
      <c r="C78" s="56" t="s">
        <v>3</v>
      </c>
      <c r="D78" s="57" t="s">
        <v>80</v>
      </c>
      <c r="E78" s="26">
        <v>932.1120479239444</v>
      </c>
      <c r="F78" s="26">
        <f t="shared" si="1"/>
        <v>1065.270912</v>
      </c>
      <c r="G78" s="26">
        <f t="shared" si="2"/>
        <v>207.1360106</v>
      </c>
      <c r="H78" s="26">
        <f t="shared" si="3"/>
        <v>236.7268693</v>
      </c>
      <c r="I78" s="26">
        <f t="shared" si="7"/>
        <v>3542.025782</v>
      </c>
      <c r="J78" s="26">
        <f t="shared" si="5"/>
        <v>4048.017371</v>
      </c>
      <c r="K78" s="26">
        <v>2481.2854780355797</v>
      </c>
      <c r="L78" s="40"/>
      <c r="M78" s="40"/>
      <c r="N78" s="40"/>
      <c r="O78" s="40"/>
      <c r="P78" s="40"/>
      <c r="Q78" s="40"/>
      <c r="R78" s="40"/>
      <c r="S78" s="40"/>
      <c r="T78" s="40"/>
      <c r="U78" s="40"/>
      <c r="V78" s="40"/>
    </row>
    <row r="79" ht="15.75" customHeight="1">
      <c r="A79" s="65" t="s">
        <v>174</v>
      </c>
      <c r="B79" s="68"/>
      <c r="C79" s="69" t="s">
        <v>1</v>
      </c>
      <c r="D79" s="67" t="s">
        <v>42</v>
      </c>
      <c r="E79" s="29">
        <v>877.4410530147383</v>
      </c>
      <c r="F79" s="29">
        <f t="shared" si="1"/>
        <v>1002.789775</v>
      </c>
      <c r="G79" s="29">
        <f t="shared" si="2"/>
        <v>194.9869007</v>
      </c>
      <c r="H79" s="29">
        <f t="shared" si="3"/>
        <v>222.8421722</v>
      </c>
      <c r="I79" s="29">
        <f t="shared" si="7"/>
        <v>3334.276001</v>
      </c>
      <c r="J79" s="29">
        <f t="shared" si="5"/>
        <v>3810.58976</v>
      </c>
      <c r="K79" s="29">
        <v>3012.9985739546846</v>
      </c>
      <c r="L79" s="40"/>
      <c r="M79" s="40"/>
      <c r="N79" s="40"/>
      <c r="O79" s="40"/>
      <c r="P79" s="40"/>
      <c r="Q79" s="40"/>
      <c r="R79" s="40"/>
      <c r="S79" s="40"/>
      <c r="T79" s="40"/>
      <c r="U79" s="40"/>
      <c r="V79" s="40"/>
    </row>
    <row r="80" ht="15.75" customHeight="1">
      <c r="A80" s="55" t="s">
        <v>175</v>
      </c>
      <c r="B80" s="63"/>
      <c r="C80" s="64" t="s">
        <v>17</v>
      </c>
      <c r="D80" s="57" t="s">
        <v>71</v>
      </c>
      <c r="E80" s="26">
        <v>519.9151859379842</v>
      </c>
      <c r="F80" s="26">
        <f t="shared" si="1"/>
        <v>594.1887839</v>
      </c>
      <c r="G80" s="26">
        <f t="shared" si="2"/>
        <v>115.536708</v>
      </c>
      <c r="H80" s="26">
        <f t="shared" si="3"/>
        <v>132.041952</v>
      </c>
      <c r="I80" s="26">
        <f t="shared" ref="I80:I81" si="8">E80*4.33</f>
        <v>2251.232755</v>
      </c>
      <c r="J80" s="26">
        <f t="shared" si="5"/>
        <v>2572.829748</v>
      </c>
      <c r="K80" s="26">
        <v>1959.6177562097073</v>
      </c>
      <c r="L80" s="40"/>
      <c r="M80" s="40"/>
      <c r="N80" s="40"/>
      <c r="O80" s="40"/>
      <c r="P80" s="40"/>
      <c r="Q80" s="40"/>
      <c r="R80" s="40"/>
      <c r="S80" s="40"/>
      <c r="T80" s="40"/>
      <c r="U80" s="40"/>
      <c r="V80" s="40"/>
    </row>
    <row r="81" ht="15.75" customHeight="1">
      <c r="A81" s="65" t="s">
        <v>176</v>
      </c>
      <c r="B81" s="68"/>
      <c r="C81" s="69" t="s">
        <v>17</v>
      </c>
      <c r="D81" s="67" t="s">
        <v>42</v>
      </c>
      <c r="E81" s="29">
        <v>590.8183100869218</v>
      </c>
      <c r="F81" s="29">
        <f t="shared" si="1"/>
        <v>675.2209258</v>
      </c>
      <c r="G81" s="29">
        <f t="shared" si="2"/>
        <v>131.2929578</v>
      </c>
      <c r="H81" s="29">
        <f t="shared" si="3"/>
        <v>150.0490946</v>
      </c>
      <c r="I81" s="29">
        <f t="shared" si="8"/>
        <v>2558.243283</v>
      </c>
      <c r="J81" s="29">
        <f t="shared" si="5"/>
        <v>2923.697874</v>
      </c>
      <c r="K81" s="29">
        <v>2197.150335922341</v>
      </c>
      <c r="L81" s="40"/>
      <c r="M81" s="40"/>
      <c r="N81" s="40"/>
      <c r="O81" s="40"/>
      <c r="P81" s="40"/>
      <c r="Q81" s="40"/>
      <c r="R81" s="40"/>
      <c r="S81" s="40"/>
      <c r="T81" s="40"/>
      <c r="U81" s="40"/>
      <c r="V81" s="40"/>
    </row>
    <row r="82" ht="15.75" customHeight="1">
      <c r="A82" s="55" t="s">
        <v>177</v>
      </c>
      <c r="B82" s="55"/>
      <c r="C82" s="56" t="s">
        <v>3</v>
      </c>
      <c r="D82" s="57" t="s">
        <v>80</v>
      </c>
      <c r="E82" s="26">
        <v>714.3162004618869</v>
      </c>
      <c r="F82" s="26">
        <f t="shared" si="1"/>
        <v>816.361372</v>
      </c>
      <c r="G82" s="26">
        <f t="shared" si="2"/>
        <v>158.7369334</v>
      </c>
      <c r="H82" s="26">
        <f t="shared" si="3"/>
        <v>181.4136382</v>
      </c>
      <c r="I82" s="26">
        <f t="shared" ref="I82:I87" si="9">IF(E82*3.8&gt;1801.8*1.3,E82*3.8,1801.8*1.3)</f>
        <v>2714.401562</v>
      </c>
      <c r="J82" s="26">
        <f t="shared" si="5"/>
        <v>3102.163945</v>
      </c>
      <c r="K82" s="26">
        <v>1828.8269999999998</v>
      </c>
      <c r="L82" s="40"/>
      <c r="M82" s="40"/>
      <c r="N82" s="40"/>
      <c r="O82" s="40"/>
      <c r="P82" s="40"/>
      <c r="Q82" s="40"/>
      <c r="R82" s="40"/>
      <c r="S82" s="40"/>
      <c r="T82" s="40"/>
      <c r="U82" s="40"/>
      <c r="V82" s="40"/>
    </row>
    <row r="83" ht="15.75" customHeight="1">
      <c r="A83" s="55" t="s">
        <v>177</v>
      </c>
      <c r="B83" s="55" t="s">
        <v>126</v>
      </c>
      <c r="C83" s="56" t="s">
        <v>3</v>
      </c>
      <c r="D83" s="57" t="s">
        <v>80</v>
      </c>
      <c r="E83" s="26">
        <v>896.7233793392746</v>
      </c>
      <c r="F83" s="26">
        <f t="shared" si="1"/>
        <v>1024.826719</v>
      </c>
      <c r="G83" s="26">
        <f t="shared" si="2"/>
        <v>199.2718621</v>
      </c>
      <c r="H83" s="26">
        <f t="shared" si="3"/>
        <v>227.7392709</v>
      </c>
      <c r="I83" s="26">
        <f t="shared" si="9"/>
        <v>3407.548841</v>
      </c>
      <c r="J83" s="26">
        <f t="shared" si="5"/>
        <v>3894.329899</v>
      </c>
      <c r="K83" s="26">
        <v>1828.8269999999998</v>
      </c>
      <c r="L83" s="40"/>
      <c r="M83" s="40"/>
      <c r="N83" s="40"/>
      <c r="O83" s="40"/>
      <c r="P83" s="40"/>
      <c r="Q83" s="40"/>
      <c r="R83" s="40"/>
      <c r="S83" s="40"/>
      <c r="T83" s="40"/>
      <c r="U83" s="40"/>
      <c r="V83" s="40"/>
    </row>
    <row r="84" ht="15.75" customHeight="1">
      <c r="A84" s="65" t="s">
        <v>178</v>
      </c>
      <c r="B84" s="65"/>
      <c r="C84" s="66" t="s">
        <v>3</v>
      </c>
      <c r="D84" s="67" t="s">
        <v>42</v>
      </c>
      <c r="E84" s="29">
        <v>1640.9522279520086</v>
      </c>
      <c r="F84" s="29">
        <f t="shared" si="1"/>
        <v>1875.373975</v>
      </c>
      <c r="G84" s="29">
        <f t="shared" si="2"/>
        <v>364.6560507</v>
      </c>
      <c r="H84" s="29">
        <f t="shared" si="3"/>
        <v>416.7497722</v>
      </c>
      <c r="I84" s="29">
        <f t="shared" si="9"/>
        <v>6235.618466</v>
      </c>
      <c r="J84" s="29">
        <f t="shared" si="5"/>
        <v>7126.399814</v>
      </c>
      <c r="K84" s="29">
        <v>3012.9985739546846</v>
      </c>
      <c r="L84" s="40"/>
      <c r="M84" s="40"/>
      <c r="N84" s="40"/>
      <c r="O84" s="40"/>
      <c r="P84" s="40"/>
      <c r="Q84" s="40"/>
      <c r="R84" s="40"/>
      <c r="S84" s="40"/>
      <c r="T84" s="40"/>
      <c r="U84" s="40"/>
      <c r="V84" s="40"/>
    </row>
    <row r="85" ht="15.75" customHeight="1">
      <c r="A85" s="65" t="s">
        <v>178</v>
      </c>
      <c r="B85" s="72" t="s">
        <v>126</v>
      </c>
      <c r="C85" s="66" t="s">
        <v>3</v>
      </c>
      <c r="D85" s="67" t="s">
        <v>42</v>
      </c>
      <c r="E85" s="29">
        <v>2189.0514823439744</v>
      </c>
      <c r="F85" s="29">
        <f t="shared" si="1"/>
        <v>2501.773123</v>
      </c>
      <c r="G85" s="29">
        <f t="shared" si="2"/>
        <v>486.455885</v>
      </c>
      <c r="H85" s="29">
        <f t="shared" si="3"/>
        <v>555.9495828</v>
      </c>
      <c r="I85" s="29">
        <f t="shared" si="9"/>
        <v>8318.395633</v>
      </c>
      <c r="J85" s="29">
        <f t="shared" si="5"/>
        <v>9506.709464</v>
      </c>
      <c r="K85" s="29">
        <v>3012.9985739546846</v>
      </c>
      <c r="L85" s="40"/>
      <c r="M85" s="40"/>
      <c r="N85" s="40"/>
      <c r="O85" s="40"/>
      <c r="P85" s="40"/>
      <c r="Q85" s="40"/>
      <c r="R85" s="40"/>
      <c r="S85" s="40"/>
      <c r="T85" s="40"/>
      <c r="U85" s="40"/>
      <c r="V85" s="40"/>
    </row>
    <row r="86" ht="15.75" customHeight="1">
      <c r="A86" s="55" t="s">
        <v>179</v>
      </c>
      <c r="B86" s="55"/>
      <c r="C86" s="56" t="s">
        <v>3</v>
      </c>
      <c r="D86" s="57" t="s">
        <v>42</v>
      </c>
      <c r="E86" s="26">
        <v>1069.6988240935784</v>
      </c>
      <c r="F86" s="26">
        <f t="shared" si="1"/>
        <v>1222.512942</v>
      </c>
      <c r="G86" s="26">
        <f t="shared" si="2"/>
        <v>237.7108498</v>
      </c>
      <c r="H86" s="26">
        <f t="shared" si="3"/>
        <v>271.6695426</v>
      </c>
      <c r="I86" s="26">
        <f t="shared" si="9"/>
        <v>4064.855532</v>
      </c>
      <c r="J86" s="26">
        <f t="shared" si="5"/>
        <v>4645.5353</v>
      </c>
      <c r="K86" s="26">
        <v>2892.469862754848</v>
      </c>
      <c r="L86" s="40"/>
      <c r="M86" s="40"/>
      <c r="N86" s="40"/>
      <c r="O86" s="40"/>
      <c r="P86" s="40"/>
      <c r="Q86" s="40"/>
      <c r="R86" s="40"/>
      <c r="S86" s="40"/>
      <c r="T86" s="40"/>
      <c r="U86" s="40"/>
      <c r="V86" s="40"/>
    </row>
    <row r="87" ht="15.75" customHeight="1">
      <c r="A87" s="55" t="s">
        <v>179</v>
      </c>
      <c r="B87" s="70" t="s">
        <v>126</v>
      </c>
      <c r="C87" s="56" t="s">
        <v>3</v>
      </c>
      <c r="D87" s="57" t="s">
        <v>42</v>
      </c>
      <c r="E87" s="26">
        <v>1370.8166583055418</v>
      </c>
      <c r="F87" s="26">
        <f t="shared" si="1"/>
        <v>1566.647609</v>
      </c>
      <c r="G87" s="26">
        <f t="shared" si="2"/>
        <v>304.6259241</v>
      </c>
      <c r="H87" s="26">
        <f t="shared" si="3"/>
        <v>348.1439132</v>
      </c>
      <c r="I87" s="26">
        <f t="shared" si="9"/>
        <v>5209.103302</v>
      </c>
      <c r="J87" s="26">
        <f t="shared" si="5"/>
        <v>5953.24313</v>
      </c>
      <c r="K87" s="26">
        <v>2892.469862754848</v>
      </c>
      <c r="L87" s="40"/>
      <c r="M87" s="40"/>
      <c r="N87" s="40"/>
      <c r="O87" s="40"/>
      <c r="P87" s="40"/>
      <c r="Q87" s="40"/>
      <c r="R87" s="40"/>
      <c r="S87" s="40"/>
      <c r="T87" s="40"/>
      <c r="U87" s="40"/>
      <c r="V87" s="40"/>
    </row>
    <row r="88" ht="15.75" customHeight="1">
      <c r="A88" s="65" t="s">
        <v>180</v>
      </c>
      <c r="B88" s="68"/>
      <c r="C88" s="69" t="s">
        <v>17</v>
      </c>
      <c r="D88" s="67" t="s">
        <v>55</v>
      </c>
      <c r="E88" s="29">
        <v>543.5532931834687</v>
      </c>
      <c r="F88" s="29">
        <f t="shared" si="1"/>
        <v>621.2037636</v>
      </c>
      <c r="G88" s="29">
        <f t="shared" si="2"/>
        <v>120.7896207</v>
      </c>
      <c r="H88" s="29">
        <f t="shared" si="3"/>
        <v>138.0452808</v>
      </c>
      <c r="I88" s="29">
        <f>E88*4.33</f>
        <v>2353.585759</v>
      </c>
      <c r="J88" s="29">
        <f t="shared" si="5"/>
        <v>2689.804261</v>
      </c>
      <c r="K88" s="29">
        <v>2019.0086387220474</v>
      </c>
      <c r="L88" s="40"/>
      <c r="M88" s="40"/>
      <c r="N88" s="40"/>
      <c r="O88" s="40"/>
      <c r="P88" s="40"/>
      <c r="Q88" s="40"/>
      <c r="R88" s="40"/>
      <c r="S88" s="40"/>
      <c r="T88" s="40"/>
      <c r="U88" s="40"/>
      <c r="V88" s="40"/>
    </row>
    <row r="89" ht="15.75" customHeight="1">
      <c r="A89" s="55" t="s">
        <v>181</v>
      </c>
      <c r="B89" s="55"/>
      <c r="C89" s="56" t="s">
        <v>3</v>
      </c>
      <c r="D89" s="57" t="s">
        <v>71</v>
      </c>
      <c r="E89" s="26">
        <v>839.0546570008445</v>
      </c>
      <c r="F89" s="26">
        <f t="shared" si="1"/>
        <v>958.919608</v>
      </c>
      <c r="G89" s="26">
        <f t="shared" si="2"/>
        <v>186.4565904</v>
      </c>
      <c r="H89" s="26">
        <f t="shared" si="3"/>
        <v>213.0932462</v>
      </c>
      <c r="I89" s="26">
        <f t="shared" ref="I89:I101" si="10">IF(E89*3.8&gt;1801.8*1.3,E89*3.8,1801.8*1.3)</f>
        <v>3188.407697</v>
      </c>
      <c r="J89" s="26">
        <f t="shared" si="5"/>
        <v>3643.883624</v>
      </c>
      <c r="K89" s="26">
        <v>2109.096694336265</v>
      </c>
      <c r="L89" s="40"/>
      <c r="M89" s="40"/>
      <c r="N89" s="40"/>
      <c r="O89" s="40"/>
      <c r="P89" s="40"/>
      <c r="Q89" s="40"/>
      <c r="R89" s="40"/>
      <c r="S89" s="40"/>
      <c r="T89" s="40"/>
      <c r="U89" s="40"/>
      <c r="V89" s="40"/>
    </row>
    <row r="90" ht="15.75" customHeight="1">
      <c r="A90" s="55" t="s">
        <v>181</v>
      </c>
      <c r="B90" s="55" t="s">
        <v>126</v>
      </c>
      <c r="C90" s="56" t="s">
        <v>3</v>
      </c>
      <c r="D90" s="57" t="s">
        <v>71</v>
      </c>
      <c r="E90" s="26">
        <v>1113.2450969885206</v>
      </c>
      <c r="F90" s="26">
        <f t="shared" si="1"/>
        <v>1272.280111</v>
      </c>
      <c r="G90" s="26">
        <f t="shared" si="2"/>
        <v>247.3877993</v>
      </c>
      <c r="H90" s="26">
        <f t="shared" si="3"/>
        <v>282.7289135</v>
      </c>
      <c r="I90" s="26">
        <f t="shared" si="10"/>
        <v>4230.331369</v>
      </c>
      <c r="J90" s="26">
        <f t="shared" si="5"/>
        <v>4834.649977</v>
      </c>
      <c r="K90" s="26">
        <v>2109.096694336265</v>
      </c>
      <c r="L90" s="40"/>
      <c r="M90" s="40"/>
      <c r="N90" s="40"/>
      <c r="O90" s="40"/>
      <c r="P90" s="40"/>
      <c r="Q90" s="40"/>
      <c r="R90" s="40"/>
      <c r="S90" s="40"/>
      <c r="T90" s="40"/>
      <c r="U90" s="40"/>
      <c r="V90" s="40"/>
    </row>
    <row r="91" ht="15.75" customHeight="1">
      <c r="A91" s="65" t="s">
        <v>182</v>
      </c>
      <c r="B91" s="68"/>
      <c r="C91" s="69" t="s">
        <v>1</v>
      </c>
      <c r="D91" s="67" t="s">
        <v>42</v>
      </c>
      <c r="E91" s="29">
        <v>1127.3455778058599</v>
      </c>
      <c r="F91" s="29">
        <f t="shared" si="1"/>
        <v>1288.394946</v>
      </c>
      <c r="G91" s="29">
        <f t="shared" si="2"/>
        <v>250.5212395</v>
      </c>
      <c r="H91" s="29">
        <f t="shared" si="3"/>
        <v>286.309988</v>
      </c>
      <c r="I91" s="29">
        <f t="shared" si="10"/>
        <v>4283.913196</v>
      </c>
      <c r="J91" s="29">
        <f t="shared" si="5"/>
        <v>4895.886168</v>
      </c>
      <c r="K91" s="29">
        <v>2952.7399869347973</v>
      </c>
      <c r="L91" s="40"/>
      <c r="M91" s="40"/>
      <c r="N91" s="40"/>
      <c r="O91" s="40"/>
      <c r="P91" s="40"/>
      <c r="Q91" s="40"/>
      <c r="R91" s="40"/>
      <c r="S91" s="40"/>
      <c r="T91" s="40"/>
      <c r="U91" s="40"/>
      <c r="V91" s="40"/>
    </row>
    <row r="92" ht="15.75" customHeight="1">
      <c r="A92" s="55" t="s">
        <v>183</v>
      </c>
      <c r="B92" s="63"/>
      <c r="C92" s="64" t="s">
        <v>1</v>
      </c>
      <c r="D92" s="57" t="s">
        <v>42</v>
      </c>
      <c r="E92" s="26">
        <v>1127.3455778058599</v>
      </c>
      <c r="F92" s="26">
        <f t="shared" si="1"/>
        <v>1288.394946</v>
      </c>
      <c r="G92" s="26">
        <f t="shared" si="2"/>
        <v>250.5212395</v>
      </c>
      <c r="H92" s="26">
        <f t="shared" si="3"/>
        <v>286.309988</v>
      </c>
      <c r="I92" s="26">
        <f t="shared" si="10"/>
        <v>4283.913196</v>
      </c>
      <c r="J92" s="26">
        <f t="shared" si="5"/>
        <v>4895.886168</v>
      </c>
      <c r="K92" s="26">
        <v>2952.7399869347973</v>
      </c>
      <c r="L92" s="40"/>
      <c r="M92" s="40"/>
      <c r="N92" s="40"/>
      <c r="O92" s="40"/>
      <c r="P92" s="40"/>
      <c r="Q92" s="40"/>
      <c r="R92" s="40"/>
      <c r="S92" s="40"/>
      <c r="T92" s="40"/>
      <c r="U92" s="40"/>
      <c r="V92" s="40"/>
    </row>
    <row r="93" ht="15.75" customHeight="1">
      <c r="A93" s="65" t="s">
        <v>184</v>
      </c>
      <c r="B93" s="65"/>
      <c r="C93" s="66" t="s">
        <v>1</v>
      </c>
      <c r="D93" s="67" t="s">
        <v>55</v>
      </c>
      <c r="E93" s="29">
        <v>877.4410530147383</v>
      </c>
      <c r="F93" s="29">
        <f t="shared" si="1"/>
        <v>1002.789775</v>
      </c>
      <c r="G93" s="29">
        <f t="shared" si="2"/>
        <v>194.9869007</v>
      </c>
      <c r="H93" s="29">
        <f t="shared" si="3"/>
        <v>222.8421722</v>
      </c>
      <c r="I93" s="29">
        <f t="shared" si="10"/>
        <v>3334.276001</v>
      </c>
      <c r="J93" s="29">
        <f t="shared" si="5"/>
        <v>3810.58976</v>
      </c>
      <c r="K93" s="29">
        <v>2530.9183406355332</v>
      </c>
      <c r="L93" s="40"/>
      <c r="M93" s="40"/>
      <c r="N93" s="40"/>
      <c r="O93" s="40"/>
      <c r="P93" s="40"/>
      <c r="Q93" s="40"/>
      <c r="R93" s="40"/>
      <c r="S93" s="40"/>
      <c r="T93" s="40"/>
      <c r="U93" s="40"/>
      <c r="V93" s="40"/>
    </row>
    <row r="94" ht="15.75" customHeight="1">
      <c r="A94" s="65" t="s">
        <v>184</v>
      </c>
      <c r="B94" s="65" t="s">
        <v>126</v>
      </c>
      <c r="C94" s="66" t="s">
        <v>1</v>
      </c>
      <c r="D94" s="67" t="s">
        <v>55</v>
      </c>
      <c r="E94" s="29">
        <v>885.6019208618922</v>
      </c>
      <c r="F94" s="29">
        <f t="shared" si="1"/>
        <v>1012.116481</v>
      </c>
      <c r="G94" s="29">
        <f t="shared" si="2"/>
        <v>196.8004269</v>
      </c>
      <c r="H94" s="29">
        <f t="shared" si="3"/>
        <v>224.9147736</v>
      </c>
      <c r="I94" s="29">
        <f t="shared" si="10"/>
        <v>3365.287299</v>
      </c>
      <c r="J94" s="29">
        <f t="shared" si="5"/>
        <v>3846.031137</v>
      </c>
      <c r="K94" s="29">
        <v>2530.9183406355332</v>
      </c>
      <c r="L94" s="40"/>
      <c r="M94" s="40"/>
      <c r="N94" s="40"/>
      <c r="O94" s="40"/>
      <c r="P94" s="40"/>
      <c r="Q94" s="40"/>
      <c r="R94" s="40"/>
      <c r="S94" s="40"/>
      <c r="T94" s="40"/>
      <c r="U94" s="40"/>
      <c r="V94" s="40"/>
    </row>
    <row r="95" ht="15.75" customHeight="1">
      <c r="A95" s="55" t="s">
        <v>185</v>
      </c>
      <c r="B95" s="63"/>
      <c r="C95" s="64" t="s">
        <v>9</v>
      </c>
      <c r="D95" s="57" t="s">
        <v>42</v>
      </c>
      <c r="E95" s="26">
        <v>1264.3280534667608</v>
      </c>
      <c r="F95" s="26">
        <f t="shared" si="1"/>
        <v>1444.946347</v>
      </c>
      <c r="G95" s="26">
        <f t="shared" si="2"/>
        <v>280.9617897</v>
      </c>
      <c r="H95" s="26">
        <f t="shared" si="3"/>
        <v>321.0991882</v>
      </c>
      <c r="I95" s="26">
        <f t="shared" si="10"/>
        <v>4804.446603</v>
      </c>
      <c r="J95" s="26">
        <f t="shared" si="5"/>
        <v>5490.779714</v>
      </c>
      <c r="K95" s="26">
        <v>2892.469862754848</v>
      </c>
      <c r="L95" s="40"/>
      <c r="M95" s="40"/>
      <c r="N95" s="40"/>
      <c r="O95" s="40"/>
      <c r="P95" s="40"/>
      <c r="Q95" s="40"/>
      <c r="R95" s="40"/>
      <c r="S95" s="40"/>
      <c r="T95" s="40"/>
      <c r="U95" s="40"/>
      <c r="V95" s="40"/>
    </row>
    <row r="96" ht="15.75" customHeight="1">
      <c r="A96" s="65" t="s">
        <v>186</v>
      </c>
      <c r="B96" s="65"/>
      <c r="C96" s="66" t="s">
        <v>11</v>
      </c>
      <c r="D96" s="67" t="s">
        <v>17</v>
      </c>
      <c r="E96" s="29">
        <v>1532.222333175656</v>
      </c>
      <c r="F96" s="29">
        <f t="shared" si="1"/>
        <v>1751.111238</v>
      </c>
      <c r="G96" s="29">
        <f t="shared" si="2"/>
        <v>340.4938518</v>
      </c>
      <c r="H96" s="29">
        <f t="shared" si="3"/>
        <v>389.1358306</v>
      </c>
      <c r="I96" s="29">
        <f t="shared" si="10"/>
        <v>5822.444866</v>
      </c>
      <c r="J96" s="29">
        <f t="shared" si="5"/>
        <v>6654.202824</v>
      </c>
      <c r="K96" s="29">
        <v>3314.2915090541146</v>
      </c>
      <c r="L96" s="40"/>
      <c r="M96" s="40"/>
      <c r="N96" s="40"/>
      <c r="O96" s="40"/>
      <c r="P96" s="40"/>
      <c r="Q96" s="40"/>
      <c r="R96" s="40"/>
      <c r="S96" s="40"/>
      <c r="T96" s="40"/>
      <c r="U96" s="40"/>
      <c r="V96" s="40"/>
    </row>
    <row r="97" ht="15.75" customHeight="1">
      <c r="A97" s="65" t="s">
        <v>186</v>
      </c>
      <c r="B97" s="65" t="s">
        <v>126</v>
      </c>
      <c r="C97" s="66" t="s">
        <v>11</v>
      </c>
      <c r="D97" s="67" t="s">
        <v>17</v>
      </c>
      <c r="E97" s="29">
        <v>2219.3143630620175</v>
      </c>
      <c r="F97" s="29">
        <f t="shared" si="1"/>
        <v>2536.359272</v>
      </c>
      <c r="G97" s="29">
        <f t="shared" si="2"/>
        <v>493.1809696</v>
      </c>
      <c r="H97" s="29">
        <f t="shared" si="3"/>
        <v>563.6353938</v>
      </c>
      <c r="I97" s="29">
        <f t="shared" si="10"/>
        <v>8433.39458</v>
      </c>
      <c r="J97" s="29">
        <f t="shared" si="5"/>
        <v>9638.136439</v>
      </c>
      <c r="K97" s="29">
        <v>3314.2915090541146</v>
      </c>
      <c r="L97" s="40"/>
      <c r="M97" s="40"/>
      <c r="N97" s="40"/>
      <c r="O97" s="40"/>
      <c r="P97" s="40"/>
      <c r="Q97" s="40"/>
      <c r="R97" s="40"/>
      <c r="S97" s="40"/>
      <c r="T97" s="40"/>
      <c r="U97" s="40"/>
      <c r="V97" s="40"/>
    </row>
    <row r="98" ht="15.75" customHeight="1">
      <c r="A98" s="55" t="s">
        <v>187</v>
      </c>
      <c r="B98" s="63"/>
      <c r="C98" s="64" t="s">
        <v>1</v>
      </c>
      <c r="D98" s="57" t="s">
        <v>71</v>
      </c>
      <c r="E98" s="26">
        <v>746.0776166064802</v>
      </c>
      <c r="F98" s="26">
        <f t="shared" si="1"/>
        <v>852.6601333</v>
      </c>
      <c r="G98" s="26">
        <f t="shared" si="2"/>
        <v>165.7950259</v>
      </c>
      <c r="H98" s="26">
        <f t="shared" si="3"/>
        <v>189.4800296</v>
      </c>
      <c r="I98" s="26">
        <f t="shared" si="10"/>
        <v>2835.094943</v>
      </c>
      <c r="J98" s="26">
        <f t="shared" si="5"/>
        <v>3240.098826</v>
      </c>
      <c r="K98" s="26">
        <v>2048.8381073163805</v>
      </c>
      <c r="L98" s="40"/>
      <c r="M98" s="40"/>
      <c r="N98" s="40"/>
      <c r="O98" s="40"/>
      <c r="P98" s="40"/>
      <c r="Q98" s="40"/>
      <c r="R98" s="40"/>
      <c r="S98" s="40"/>
      <c r="T98" s="40"/>
      <c r="U98" s="40"/>
      <c r="V98" s="40"/>
    </row>
    <row r="99" ht="15.75" customHeight="1">
      <c r="A99" s="65" t="s">
        <v>188</v>
      </c>
      <c r="B99" s="65"/>
      <c r="C99" s="66" t="s">
        <v>5</v>
      </c>
      <c r="D99" s="67" t="s">
        <v>17</v>
      </c>
      <c r="E99" s="29">
        <v>1762.003750824183</v>
      </c>
      <c r="F99" s="29">
        <f t="shared" si="1"/>
        <v>2013.718572</v>
      </c>
      <c r="G99" s="29">
        <f t="shared" si="2"/>
        <v>391.5563891</v>
      </c>
      <c r="H99" s="29">
        <f t="shared" si="3"/>
        <v>447.4930161</v>
      </c>
      <c r="I99" s="29">
        <f t="shared" si="10"/>
        <v>6695.614253</v>
      </c>
      <c r="J99" s="29">
        <f t="shared" si="5"/>
        <v>7652.107714</v>
      </c>
      <c r="K99" s="29">
        <v>3314.2915090541146</v>
      </c>
      <c r="L99" s="40"/>
      <c r="M99" s="40"/>
      <c r="N99" s="40"/>
      <c r="O99" s="40"/>
      <c r="P99" s="40"/>
      <c r="Q99" s="40"/>
      <c r="R99" s="40"/>
      <c r="S99" s="40"/>
      <c r="T99" s="40"/>
      <c r="U99" s="40"/>
      <c r="V99" s="40"/>
    </row>
    <row r="100" ht="15.75" customHeight="1">
      <c r="A100" s="65" t="s">
        <v>188</v>
      </c>
      <c r="B100" s="72" t="s">
        <v>126</v>
      </c>
      <c r="C100" s="66" t="s">
        <v>5</v>
      </c>
      <c r="D100" s="67" t="s">
        <v>17</v>
      </c>
      <c r="E100" s="29">
        <v>2248.4511322504522</v>
      </c>
      <c r="F100" s="29">
        <f t="shared" si="1"/>
        <v>2569.658437</v>
      </c>
      <c r="G100" s="29">
        <f t="shared" si="2"/>
        <v>499.6558072</v>
      </c>
      <c r="H100" s="29">
        <f t="shared" si="3"/>
        <v>571.0352082</v>
      </c>
      <c r="I100" s="29">
        <f t="shared" si="10"/>
        <v>8544.114303</v>
      </c>
      <c r="J100" s="29">
        <f t="shared" si="5"/>
        <v>9764.672887</v>
      </c>
      <c r="K100" s="29">
        <v>3314.2915090541146</v>
      </c>
      <c r="L100" s="40"/>
      <c r="M100" s="40"/>
      <c r="N100" s="40"/>
      <c r="O100" s="40"/>
      <c r="P100" s="40"/>
      <c r="Q100" s="40"/>
      <c r="R100" s="40"/>
      <c r="S100" s="40"/>
      <c r="T100" s="40"/>
      <c r="U100" s="40"/>
      <c r="V100" s="40"/>
    </row>
    <row r="101" ht="15.75" customHeight="1">
      <c r="A101" s="55" t="s">
        <v>189</v>
      </c>
      <c r="B101" s="63"/>
      <c r="C101" s="64" t="s">
        <v>1</v>
      </c>
      <c r="D101" s="57" t="s">
        <v>42</v>
      </c>
      <c r="E101" s="26">
        <v>838.9781326877625</v>
      </c>
      <c r="F101" s="26">
        <f t="shared" si="1"/>
        <v>958.8321516</v>
      </c>
      <c r="G101" s="26">
        <f t="shared" si="2"/>
        <v>186.439585</v>
      </c>
      <c r="H101" s="26">
        <f t="shared" si="3"/>
        <v>213.0738115</v>
      </c>
      <c r="I101" s="26">
        <f t="shared" si="10"/>
        <v>3188.116904</v>
      </c>
      <c r="J101" s="26">
        <f t="shared" si="5"/>
        <v>3643.551291</v>
      </c>
      <c r="K101" s="26">
        <v>2892.469862754848</v>
      </c>
      <c r="L101" s="40"/>
      <c r="M101" s="40"/>
      <c r="N101" s="40"/>
      <c r="O101" s="40"/>
      <c r="P101" s="40"/>
      <c r="Q101" s="40"/>
      <c r="R101" s="40"/>
      <c r="S101" s="40"/>
      <c r="T101" s="40"/>
      <c r="U101" s="40"/>
      <c r="V101" s="40"/>
    </row>
    <row r="102" ht="15.75" customHeight="1">
      <c r="A102" s="55" t="s">
        <v>190</v>
      </c>
      <c r="B102" s="63"/>
      <c r="C102" s="64" t="s">
        <v>17</v>
      </c>
      <c r="D102" s="57" t="s">
        <v>80</v>
      </c>
      <c r="E102" s="26">
        <v>502.1894049007499</v>
      </c>
      <c r="F102" s="26">
        <f t="shared" si="1"/>
        <v>573.9307485</v>
      </c>
      <c r="G102" s="26">
        <f t="shared" si="2"/>
        <v>111.5976455</v>
      </c>
      <c r="H102" s="26">
        <f t="shared" si="3"/>
        <v>127.5401663</v>
      </c>
      <c r="I102" s="26">
        <f>E102*4.33</f>
        <v>2174.480123</v>
      </c>
      <c r="J102" s="26">
        <f t="shared" si="5"/>
        <v>2485.112716</v>
      </c>
      <c r="K102" s="26">
        <v>1900.2381283652676</v>
      </c>
      <c r="L102" s="40"/>
      <c r="M102" s="40"/>
      <c r="N102" s="40"/>
      <c r="O102" s="40"/>
      <c r="P102" s="40"/>
      <c r="Q102" s="40"/>
      <c r="R102" s="40"/>
      <c r="S102" s="40"/>
      <c r="T102" s="40"/>
      <c r="U102" s="40"/>
      <c r="V102" s="40"/>
    </row>
    <row r="103" ht="15.75" customHeight="1">
      <c r="A103" s="65" t="s">
        <v>191</v>
      </c>
      <c r="B103" s="68"/>
      <c r="C103" s="69" t="s">
        <v>7</v>
      </c>
      <c r="D103" s="67" t="s">
        <v>87</v>
      </c>
      <c r="E103" s="29">
        <v>811.9880074638183</v>
      </c>
      <c r="F103" s="29">
        <f t="shared" si="1"/>
        <v>927.9862942</v>
      </c>
      <c r="G103" s="29">
        <f t="shared" si="2"/>
        <v>180.4417794</v>
      </c>
      <c r="H103" s="29">
        <f t="shared" si="3"/>
        <v>206.2191765</v>
      </c>
      <c r="I103" s="29">
        <f t="shared" ref="I103:I108" si="11">IF(E103*3.8&gt;1801.8*1.3,E103*3.8,1801.8*1.3)</f>
        <v>3085.554428</v>
      </c>
      <c r="J103" s="29">
        <f t="shared" si="5"/>
        <v>3526.337383</v>
      </c>
      <c r="K103" s="29">
        <v>1828.8269999999998</v>
      </c>
      <c r="L103" s="40"/>
      <c r="M103" s="40"/>
      <c r="N103" s="40"/>
      <c r="O103" s="40"/>
      <c r="P103" s="40"/>
      <c r="Q103" s="40"/>
      <c r="R103" s="40"/>
      <c r="S103" s="40"/>
      <c r="T103" s="40"/>
      <c r="U103" s="40"/>
      <c r="V103" s="40"/>
    </row>
    <row r="104" ht="15.75" customHeight="1">
      <c r="A104" s="55" t="s">
        <v>192</v>
      </c>
      <c r="B104" s="63"/>
      <c r="C104" s="64" t="s">
        <v>3</v>
      </c>
      <c r="D104" s="57" t="s">
        <v>87</v>
      </c>
      <c r="E104" s="26">
        <v>920.2546056119226</v>
      </c>
      <c r="F104" s="26">
        <f t="shared" si="1"/>
        <v>1051.719549</v>
      </c>
      <c r="G104" s="26">
        <f t="shared" si="2"/>
        <v>204.5010235</v>
      </c>
      <c r="H104" s="26">
        <f t="shared" si="3"/>
        <v>233.7154554</v>
      </c>
      <c r="I104" s="26">
        <f t="shared" si="11"/>
        <v>3496.967501</v>
      </c>
      <c r="J104" s="26">
        <f t="shared" si="5"/>
        <v>3996.522347</v>
      </c>
      <c r="K104" s="26">
        <v>2169.3552813561523</v>
      </c>
      <c r="L104" s="40"/>
      <c r="M104" s="40"/>
      <c r="N104" s="40"/>
      <c r="O104" s="40"/>
      <c r="P104" s="40"/>
      <c r="Q104" s="40"/>
      <c r="R104" s="40"/>
      <c r="S104" s="40"/>
      <c r="T104" s="40"/>
      <c r="U104" s="40"/>
      <c r="V104" s="40"/>
    </row>
    <row r="105" ht="15.75" customHeight="1">
      <c r="A105" s="65" t="s">
        <v>193</v>
      </c>
      <c r="B105" s="68"/>
      <c r="C105" s="69" t="s">
        <v>1</v>
      </c>
      <c r="D105" s="67" t="s">
        <v>71</v>
      </c>
      <c r="E105" s="29">
        <v>768.4494995359387</v>
      </c>
      <c r="F105" s="29">
        <f t="shared" si="1"/>
        <v>878.2279995</v>
      </c>
      <c r="G105" s="29">
        <f t="shared" si="2"/>
        <v>170.7665555</v>
      </c>
      <c r="H105" s="29">
        <f t="shared" si="3"/>
        <v>195.1617777</v>
      </c>
      <c r="I105" s="29">
        <f t="shared" si="11"/>
        <v>2920.108098</v>
      </c>
      <c r="J105" s="29">
        <f t="shared" si="5"/>
        <v>3337.256428</v>
      </c>
      <c r="K105" s="29">
        <v>2169.3552813561523</v>
      </c>
      <c r="L105" s="40"/>
      <c r="M105" s="40"/>
      <c r="N105" s="40"/>
      <c r="O105" s="40"/>
      <c r="P105" s="40"/>
      <c r="Q105" s="40"/>
      <c r="R105" s="40"/>
      <c r="S105" s="40"/>
      <c r="T105" s="40"/>
      <c r="U105" s="40"/>
      <c r="V105" s="40"/>
    </row>
    <row r="106" ht="15.75" customHeight="1">
      <c r="A106" s="55" t="s">
        <v>194</v>
      </c>
      <c r="B106" s="55"/>
      <c r="C106" s="56" t="s">
        <v>3</v>
      </c>
      <c r="D106" s="57" t="s">
        <v>55</v>
      </c>
      <c r="E106" s="26">
        <v>962.4936631822204</v>
      </c>
      <c r="F106" s="26">
        <f t="shared" si="1"/>
        <v>1099.992758</v>
      </c>
      <c r="G106" s="26">
        <f t="shared" si="2"/>
        <v>213.8874807</v>
      </c>
      <c r="H106" s="26">
        <f t="shared" si="3"/>
        <v>244.4428351</v>
      </c>
      <c r="I106" s="26">
        <f t="shared" si="11"/>
        <v>3657.47592</v>
      </c>
      <c r="J106" s="26">
        <f t="shared" si="5"/>
        <v>4179.959992</v>
      </c>
      <c r="K106" s="26">
        <v>2530.9183406355332</v>
      </c>
      <c r="L106" s="40"/>
      <c r="M106" s="40"/>
      <c r="N106" s="40"/>
      <c r="O106" s="40"/>
      <c r="P106" s="40"/>
      <c r="Q106" s="40"/>
      <c r="R106" s="40"/>
      <c r="S106" s="40"/>
      <c r="T106" s="40"/>
      <c r="U106" s="40"/>
      <c r="V106" s="40"/>
    </row>
    <row r="107" ht="15.75" customHeight="1">
      <c r="A107" s="55" t="s">
        <v>194</v>
      </c>
      <c r="B107" s="55" t="s">
        <v>126</v>
      </c>
      <c r="C107" s="56" t="s">
        <v>3</v>
      </c>
      <c r="D107" s="57" t="s">
        <v>55</v>
      </c>
      <c r="E107" s="26">
        <v>1154.4829802824463</v>
      </c>
      <c r="F107" s="26">
        <f t="shared" si="1"/>
        <v>1319.40912</v>
      </c>
      <c r="G107" s="26">
        <f t="shared" si="2"/>
        <v>256.5517734</v>
      </c>
      <c r="H107" s="26">
        <f t="shared" si="3"/>
        <v>293.2020267</v>
      </c>
      <c r="I107" s="26">
        <f t="shared" si="11"/>
        <v>4387.035325</v>
      </c>
      <c r="J107" s="26">
        <f t="shared" si="5"/>
        <v>5013.739678</v>
      </c>
      <c r="K107" s="26">
        <v>2530.9183406355332</v>
      </c>
      <c r="L107" s="40"/>
      <c r="M107" s="40"/>
      <c r="N107" s="40"/>
      <c r="O107" s="40"/>
      <c r="P107" s="40"/>
      <c r="Q107" s="40"/>
      <c r="R107" s="40"/>
      <c r="S107" s="40"/>
      <c r="T107" s="40"/>
      <c r="U107" s="40"/>
      <c r="V107" s="40"/>
    </row>
    <row r="108" ht="15.75" customHeight="1">
      <c r="A108" s="65" t="s">
        <v>195</v>
      </c>
      <c r="B108" s="68"/>
      <c r="C108" s="69" t="s">
        <v>9</v>
      </c>
      <c r="D108" s="67" t="s">
        <v>71</v>
      </c>
      <c r="E108" s="29">
        <v>964.9639355299531</v>
      </c>
      <c r="F108" s="29">
        <f t="shared" si="1"/>
        <v>1102.815926</v>
      </c>
      <c r="G108" s="29">
        <f t="shared" si="2"/>
        <v>214.4364301</v>
      </c>
      <c r="H108" s="29">
        <f t="shared" si="3"/>
        <v>245.0702058</v>
      </c>
      <c r="I108" s="29">
        <f t="shared" si="11"/>
        <v>3666.862955</v>
      </c>
      <c r="J108" s="29">
        <f t="shared" si="5"/>
        <v>4190.688</v>
      </c>
      <c r="K108" s="29">
        <v>2169.3552813561523</v>
      </c>
      <c r="L108" s="40"/>
      <c r="M108" s="40"/>
      <c r="N108" s="40"/>
      <c r="O108" s="40"/>
      <c r="P108" s="40"/>
      <c r="Q108" s="40"/>
      <c r="R108" s="40"/>
      <c r="S108" s="40"/>
      <c r="T108" s="40"/>
      <c r="U108" s="40"/>
      <c r="V108" s="40"/>
    </row>
    <row r="109" ht="15.0" customHeight="1">
      <c r="A109" s="55" t="s">
        <v>196</v>
      </c>
      <c r="B109" s="63"/>
      <c r="C109" s="64" t="s">
        <v>17</v>
      </c>
      <c r="D109" s="57" t="s">
        <v>87</v>
      </c>
      <c r="E109" s="26">
        <v>463.2847275</v>
      </c>
      <c r="F109" s="26">
        <f t="shared" si="1"/>
        <v>529.46826</v>
      </c>
      <c r="G109" s="26">
        <f t="shared" si="2"/>
        <v>102.9521617</v>
      </c>
      <c r="H109" s="26">
        <f t="shared" si="3"/>
        <v>117.6596133</v>
      </c>
      <c r="I109" s="26">
        <f>E109*4.33</f>
        <v>2006.02287</v>
      </c>
      <c r="J109" s="26">
        <f t="shared" si="5"/>
        <v>2292.590717</v>
      </c>
      <c r="K109" s="26">
        <v>1828.8269999999998</v>
      </c>
      <c r="L109" s="40"/>
      <c r="M109" s="40"/>
      <c r="N109" s="40"/>
      <c r="O109" s="40"/>
      <c r="P109" s="40"/>
      <c r="Q109" s="40"/>
      <c r="R109" s="40"/>
      <c r="S109" s="40"/>
      <c r="T109" s="40"/>
      <c r="U109" s="40"/>
      <c r="V109" s="40"/>
    </row>
    <row r="110" ht="15.75" customHeight="1">
      <c r="A110" s="65" t="s">
        <v>197</v>
      </c>
      <c r="B110" s="65"/>
      <c r="C110" s="66" t="s">
        <v>3</v>
      </c>
      <c r="D110" s="67" t="s">
        <v>87</v>
      </c>
      <c r="E110" s="29">
        <v>643.6995643500189</v>
      </c>
      <c r="F110" s="29">
        <f t="shared" si="1"/>
        <v>735.656645</v>
      </c>
      <c r="G110" s="29">
        <f t="shared" si="2"/>
        <v>143.0443476</v>
      </c>
      <c r="H110" s="29">
        <f t="shared" si="3"/>
        <v>163.4792544</v>
      </c>
      <c r="I110" s="29">
        <f t="shared" ref="I110:I123" si="12">IF(E110*3.8&gt;1801.8*1.3,E110*3.8,1801.8*1.3)</f>
        <v>2446.058345</v>
      </c>
      <c r="J110" s="29">
        <f t="shared" si="5"/>
        <v>2795.486899</v>
      </c>
      <c r="K110" s="29">
        <v>1828.8269999999998</v>
      </c>
      <c r="L110" s="40"/>
      <c r="M110" s="40"/>
      <c r="N110" s="40"/>
      <c r="O110" s="40"/>
      <c r="P110" s="40"/>
      <c r="Q110" s="40"/>
      <c r="R110" s="40"/>
      <c r="S110" s="40"/>
      <c r="T110" s="40"/>
      <c r="U110" s="40"/>
      <c r="V110" s="40"/>
    </row>
    <row r="111" ht="15.75" customHeight="1">
      <c r="A111" s="65" t="s">
        <v>197</v>
      </c>
      <c r="B111" s="72" t="s">
        <v>126</v>
      </c>
      <c r="C111" s="66" t="s">
        <v>3</v>
      </c>
      <c r="D111" s="67" t="s">
        <v>87</v>
      </c>
      <c r="E111" s="29">
        <v>700.1859860513358</v>
      </c>
      <c r="F111" s="29">
        <f t="shared" si="1"/>
        <v>800.2125555</v>
      </c>
      <c r="G111" s="29">
        <f t="shared" si="2"/>
        <v>155.5968858</v>
      </c>
      <c r="H111" s="29">
        <f t="shared" si="3"/>
        <v>177.8250123</v>
      </c>
      <c r="I111" s="29">
        <f t="shared" si="12"/>
        <v>2660.706747</v>
      </c>
      <c r="J111" s="29">
        <f t="shared" si="5"/>
        <v>3040.798626</v>
      </c>
      <c r="K111" s="29">
        <v>1828.8269999999998</v>
      </c>
      <c r="L111" s="40"/>
      <c r="M111" s="40"/>
      <c r="N111" s="40"/>
      <c r="O111" s="40"/>
      <c r="P111" s="40"/>
      <c r="Q111" s="40"/>
      <c r="R111" s="40"/>
      <c r="S111" s="40"/>
      <c r="T111" s="40"/>
      <c r="U111" s="40"/>
      <c r="V111" s="40"/>
    </row>
    <row r="112" ht="15.75" customHeight="1">
      <c r="A112" s="55" t="s">
        <v>198</v>
      </c>
      <c r="B112" s="63"/>
      <c r="C112" s="64" t="s">
        <v>9</v>
      </c>
      <c r="D112" s="57" t="s">
        <v>55</v>
      </c>
      <c r="E112" s="26">
        <v>1051.0584017128929</v>
      </c>
      <c r="F112" s="26">
        <f t="shared" si="1"/>
        <v>1201.209602</v>
      </c>
      <c r="G112" s="26">
        <f t="shared" si="2"/>
        <v>233.5685337</v>
      </c>
      <c r="H112" s="26">
        <f t="shared" si="3"/>
        <v>266.9354671</v>
      </c>
      <c r="I112" s="26">
        <f t="shared" si="12"/>
        <v>3994.021927</v>
      </c>
      <c r="J112" s="26">
        <f t="shared" si="5"/>
        <v>4564.58285</v>
      </c>
      <c r="K112" s="26">
        <v>2530.9183406355332</v>
      </c>
      <c r="L112" s="40"/>
      <c r="M112" s="40"/>
      <c r="N112" s="40"/>
      <c r="O112" s="40"/>
      <c r="P112" s="40"/>
      <c r="Q112" s="40"/>
      <c r="R112" s="40"/>
      <c r="S112" s="40"/>
      <c r="T112" s="40"/>
      <c r="U112" s="40"/>
      <c r="V112" s="40"/>
    </row>
    <row r="113" ht="15.75" customHeight="1">
      <c r="A113" s="65" t="s">
        <v>199</v>
      </c>
      <c r="B113" s="68"/>
      <c r="C113" s="69" t="s">
        <v>7</v>
      </c>
      <c r="D113" s="67" t="s">
        <v>87</v>
      </c>
      <c r="E113" s="29">
        <v>811.9880074638183</v>
      </c>
      <c r="F113" s="29">
        <f t="shared" si="1"/>
        <v>927.9862942</v>
      </c>
      <c r="G113" s="29">
        <f t="shared" si="2"/>
        <v>180.4417794</v>
      </c>
      <c r="H113" s="29">
        <f t="shared" si="3"/>
        <v>206.2191765</v>
      </c>
      <c r="I113" s="29">
        <f t="shared" si="12"/>
        <v>3085.554428</v>
      </c>
      <c r="J113" s="29">
        <f t="shared" si="5"/>
        <v>3526.337383</v>
      </c>
      <c r="K113" s="29">
        <v>1828.8269999999998</v>
      </c>
      <c r="L113" s="40"/>
      <c r="M113" s="40"/>
      <c r="N113" s="40"/>
      <c r="O113" s="40"/>
      <c r="P113" s="40"/>
      <c r="Q113" s="40"/>
      <c r="R113" s="40"/>
      <c r="S113" s="40"/>
      <c r="T113" s="40"/>
      <c r="U113" s="40"/>
      <c r="V113" s="40"/>
    </row>
    <row r="114" ht="15.75" customHeight="1">
      <c r="A114" s="55" t="s">
        <v>200</v>
      </c>
      <c r="B114" s="63"/>
      <c r="C114" s="64" t="s">
        <v>3</v>
      </c>
      <c r="D114" s="57" t="s">
        <v>87</v>
      </c>
      <c r="E114" s="26">
        <v>920.2546056119226</v>
      </c>
      <c r="F114" s="26">
        <f t="shared" si="1"/>
        <v>1051.719549</v>
      </c>
      <c r="G114" s="26">
        <f t="shared" si="2"/>
        <v>204.5010235</v>
      </c>
      <c r="H114" s="26">
        <f t="shared" si="3"/>
        <v>233.7154554</v>
      </c>
      <c r="I114" s="26">
        <f t="shared" si="12"/>
        <v>3496.967501</v>
      </c>
      <c r="J114" s="26">
        <f t="shared" si="5"/>
        <v>3996.522347</v>
      </c>
      <c r="K114" s="26">
        <v>2169.3552813561523</v>
      </c>
      <c r="L114" s="40"/>
      <c r="M114" s="40"/>
      <c r="N114" s="40"/>
      <c r="O114" s="40"/>
      <c r="P114" s="40"/>
      <c r="Q114" s="40"/>
      <c r="R114" s="40"/>
      <c r="S114" s="40"/>
      <c r="T114" s="40"/>
      <c r="U114" s="40"/>
      <c r="V114" s="40"/>
    </row>
    <row r="115" ht="15.75" customHeight="1">
      <c r="A115" s="65" t="s">
        <v>201</v>
      </c>
      <c r="B115" s="68"/>
      <c r="C115" s="69" t="s">
        <v>7</v>
      </c>
      <c r="D115" s="67" t="s">
        <v>71</v>
      </c>
      <c r="E115" s="29">
        <v>1072.0597116879057</v>
      </c>
      <c r="F115" s="29">
        <f t="shared" si="1"/>
        <v>1225.211099</v>
      </c>
      <c r="G115" s="29">
        <f t="shared" si="2"/>
        <v>238.2354915</v>
      </c>
      <c r="H115" s="29">
        <f t="shared" si="3"/>
        <v>272.2691331</v>
      </c>
      <c r="I115" s="29">
        <f t="shared" si="12"/>
        <v>4073.826904</v>
      </c>
      <c r="J115" s="29">
        <f t="shared" si="5"/>
        <v>4655.788267</v>
      </c>
      <c r="K115" s="29">
        <v>2169.3552813561523</v>
      </c>
      <c r="L115" s="40"/>
      <c r="M115" s="40"/>
      <c r="N115" s="40"/>
      <c r="O115" s="40"/>
      <c r="P115" s="40"/>
      <c r="Q115" s="40"/>
      <c r="R115" s="40"/>
      <c r="S115" s="40"/>
      <c r="T115" s="40"/>
      <c r="U115" s="40"/>
      <c r="V115" s="40"/>
    </row>
    <row r="116" ht="15.75" customHeight="1">
      <c r="A116" s="55" t="s">
        <v>202</v>
      </c>
      <c r="B116" s="55"/>
      <c r="C116" s="56" t="s">
        <v>7</v>
      </c>
      <c r="D116" s="57" t="s">
        <v>87</v>
      </c>
      <c r="E116" s="26">
        <v>714.3162004618869</v>
      </c>
      <c r="F116" s="26">
        <f t="shared" si="1"/>
        <v>816.361372</v>
      </c>
      <c r="G116" s="26">
        <f t="shared" si="2"/>
        <v>158.7369334</v>
      </c>
      <c r="H116" s="26">
        <f t="shared" si="3"/>
        <v>181.4136382</v>
      </c>
      <c r="I116" s="26">
        <f t="shared" si="12"/>
        <v>2714.401562</v>
      </c>
      <c r="J116" s="26">
        <f t="shared" si="5"/>
        <v>3102.163945</v>
      </c>
      <c r="K116" s="26">
        <v>1828.8269999999998</v>
      </c>
      <c r="L116" s="40"/>
      <c r="M116" s="40"/>
      <c r="N116" s="40"/>
      <c r="O116" s="40"/>
      <c r="P116" s="40"/>
      <c r="Q116" s="40"/>
      <c r="R116" s="40"/>
      <c r="S116" s="40"/>
      <c r="T116" s="40"/>
      <c r="U116" s="40"/>
      <c r="V116" s="40"/>
    </row>
    <row r="117" ht="15.75" customHeight="1">
      <c r="A117" s="55" t="s">
        <v>202</v>
      </c>
      <c r="B117" s="70" t="s">
        <v>126</v>
      </c>
      <c r="C117" s="56" t="s">
        <v>7</v>
      </c>
      <c r="D117" s="57" t="s">
        <v>87</v>
      </c>
      <c r="E117" s="26">
        <v>896.7233793392746</v>
      </c>
      <c r="F117" s="26">
        <f t="shared" si="1"/>
        <v>1024.826719</v>
      </c>
      <c r="G117" s="26">
        <f t="shared" si="2"/>
        <v>199.2718621</v>
      </c>
      <c r="H117" s="26">
        <f t="shared" si="3"/>
        <v>227.7392709</v>
      </c>
      <c r="I117" s="26">
        <f t="shared" si="12"/>
        <v>3407.548841</v>
      </c>
      <c r="J117" s="26">
        <f t="shared" si="5"/>
        <v>3894.329899</v>
      </c>
      <c r="K117" s="26">
        <v>1828.8269999999998</v>
      </c>
      <c r="L117" s="40"/>
      <c r="M117" s="40"/>
      <c r="N117" s="40"/>
      <c r="O117" s="40"/>
      <c r="P117" s="40"/>
      <c r="Q117" s="40"/>
      <c r="R117" s="40"/>
      <c r="S117" s="40"/>
      <c r="T117" s="40"/>
      <c r="U117" s="40"/>
      <c r="V117" s="40"/>
    </row>
    <row r="118" ht="15.75" customHeight="1">
      <c r="A118" s="65" t="s">
        <v>203</v>
      </c>
      <c r="B118" s="68"/>
      <c r="C118" s="69" t="s">
        <v>3</v>
      </c>
      <c r="D118" s="67" t="s">
        <v>87</v>
      </c>
      <c r="E118" s="29">
        <v>949.6743777762131</v>
      </c>
      <c r="F118" s="29">
        <f t="shared" si="1"/>
        <v>1085.342146</v>
      </c>
      <c r="G118" s="29">
        <f t="shared" si="2"/>
        <v>211.0387506</v>
      </c>
      <c r="H118" s="29">
        <f t="shared" si="3"/>
        <v>241.1871436</v>
      </c>
      <c r="I118" s="29">
        <f t="shared" si="12"/>
        <v>3608.762636</v>
      </c>
      <c r="J118" s="29">
        <f t="shared" si="5"/>
        <v>4124.287833</v>
      </c>
      <c r="K118" s="29">
        <v>2410.4011665957614</v>
      </c>
      <c r="L118" s="40"/>
      <c r="M118" s="40"/>
      <c r="N118" s="40"/>
      <c r="O118" s="40"/>
      <c r="P118" s="40"/>
      <c r="Q118" s="40"/>
      <c r="R118" s="40"/>
      <c r="S118" s="40"/>
      <c r="T118" s="40"/>
      <c r="U118" s="40"/>
      <c r="V118" s="40"/>
    </row>
    <row r="119" ht="15.75" customHeight="1">
      <c r="A119" s="55" t="s">
        <v>204</v>
      </c>
      <c r="B119" s="63"/>
      <c r="C119" s="64" t="s">
        <v>3</v>
      </c>
      <c r="D119" s="57" t="s">
        <v>87</v>
      </c>
      <c r="E119" s="26">
        <v>920.2546056119226</v>
      </c>
      <c r="F119" s="26">
        <f t="shared" si="1"/>
        <v>1051.719549</v>
      </c>
      <c r="G119" s="26">
        <f t="shared" si="2"/>
        <v>204.5010235</v>
      </c>
      <c r="H119" s="26">
        <f t="shared" si="3"/>
        <v>233.7154554</v>
      </c>
      <c r="I119" s="26">
        <f t="shared" si="12"/>
        <v>3496.967501</v>
      </c>
      <c r="J119" s="26">
        <f t="shared" si="5"/>
        <v>3996.522347</v>
      </c>
      <c r="K119" s="26">
        <v>2169.3552813561523</v>
      </c>
      <c r="L119" s="40"/>
      <c r="M119" s="40"/>
      <c r="N119" s="40"/>
      <c r="O119" s="40"/>
      <c r="P119" s="40"/>
      <c r="Q119" s="40"/>
      <c r="R119" s="40"/>
      <c r="S119" s="40"/>
      <c r="T119" s="40"/>
      <c r="U119" s="40"/>
      <c r="V119" s="40"/>
    </row>
    <row r="120" ht="15.75" customHeight="1">
      <c r="A120" s="65" t="s">
        <v>205</v>
      </c>
      <c r="B120" s="68"/>
      <c r="C120" s="69" t="s">
        <v>9</v>
      </c>
      <c r="D120" s="67" t="s">
        <v>42</v>
      </c>
      <c r="E120" s="29">
        <v>1348.4037589298227</v>
      </c>
      <c r="F120" s="29">
        <f t="shared" si="1"/>
        <v>1541.032867</v>
      </c>
      <c r="G120" s="29">
        <f t="shared" si="2"/>
        <v>299.6452798</v>
      </c>
      <c r="H120" s="29">
        <f t="shared" si="3"/>
        <v>342.4517483</v>
      </c>
      <c r="I120" s="29">
        <f t="shared" si="12"/>
        <v>5123.934284</v>
      </c>
      <c r="J120" s="29">
        <f t="shared" si="5"/>
        <v>5855.907401</v>
      </c>
      <c r="K120" s="29">
        <v>2892.469862754848</v>
      </c>
      <c r="L120" s="40"/>
      <c r="M120" s="40"/>
      <c r="N120" s="40"/>
      <c r="O120" s="40"/>
      <c r="P120" s="40"/>
      <c r="Q120" s="40"/>
      <c r="R120" s="40"/>
      <c r="S120" s="40"/>
      <c r="T120" s="40"/>
      <c r="U120" s="40"/>
      <c r="V120" s="40"/>
    </row>
    <row r="121" ht="15.75" customHeight="1">
      <c r="A121" s="55" t="s">
        <v>206</v>
      </c>
      <c r="B121" s="63"/>
      <c r="C121" s="64" t="s">
        <v>5</v>
      </c>
      <c r="D121" s="57" t="s">
        <v>87</v>
      </c>
      <c r="E121" s="26">
        <v>714.3162004618869</v>
      </c>
      <c r="F121" s="26">
        <f t="shared" si="1"/>
        <v>816.361372</v>
      </c>
      <c r="G121" s="26">
        <f t="shared" si="2"/>
        <v>158.7369334</v>
      </c>
      <c r="H121" s="26">
        <f t="shared" si="3"/>
        <v>181.4136382</v>
      </c>
      <c r="I121" s="26">
        <f t="shared" si="12"/>
        <v>2714.401562</v>
      </c>
      <c r="J121" s="26">
        <f>F121*3.8</f>
        <v>3102.173213</v>
      </c>
      <c r="K121" s="26">
        <v>1828.8269999999998</v>
      </c>
      <c r="L121" s="40"/>
      <c r="M121" s="40"/>
      <c r="N121" s="40"/>
      <c r="O121" s="40"/>
      <c r="P121" s="40"/>
      <c r="Q121" s="40"/>
      <c r="R121" s="40"/>
      <c r="S121" s="40"/>
      <c r="T121" s="40"/>
      <c r="U121" s="40"/>
      <c r="V121" s="40"/>
    </row>
    <row r="122" ht="15.75" customHeight="1">
      <c r="A122" s="65" t="s">
        <v>207</v>
      </c>
      <c r="B122" s="65"/>
      <c r="C122" s="66" t="s">
        <v>5</v>
      </c>
      <c r="D122" s="67" t="s">
        <v>55</v>
      </c>
      <c r="E122" s="29">
        <v>1180.2742142469929</v>
      </c>
      <c r="F122" s="29">
        <f t="shared" si="1"/>
        <v>1348.884816</v>
      </c>
      <c r="G122" s="29">
        <f t="shared" si="2"/>
        <v>262.2831587</v>
      </c>
      <c r="H122" s="29">
        <f t="shared" si="3"/>
        <v>299.7521814</v>
      </c>
      <c r="I122" s="29">
        <f t="shared" si="12"/>
        <v>4485.042014</v>
      </c>
      <c r="J122" s="29">
        <f t="shared" ref="J122:J130" si="13">I122+(I122/151.67*1.25*17.3333)</f>
        <v>5125.746988</v>
      </c>
      <c r="K122" s="29">
        <v>2651.435514675303</v>
      </c>
      <c r="L122" s="40"/>
      <c r="M122" s="40"/>
      <c r="N122" s="40"/>
      <c r="O122" s="40"/>
      <c r="P122" s="40"/>
      <c r="Q122" s="40"/>
      <c r="R122" s="40"/>
      <c r="S122" s="40"/>
      <c r="T122" s="40"/>
      <c r="U122" s="40"/>
      <c r="V122" s="40"/>
    </row>
    <row r="123" ht="15.75" customHeight="1">
      <c r="A123" s="65" t="s">
        <v>207</v>
      </c>
      <c r="B123" s="72" t="s">
        <v>126</v>
      </c>
      <c r="C123" s="66" t="s">
        <v>5</v>
      </c>
      <c r="D123" s="67" t="s">
        <v>55</v>
      </c>
      <c r="E123" s="29">
        <v>1412.2969218330911</v>
      </c>
      <c r="F123" s="29">
        <f t="shared" si="1"/>
        <v>1614.053625</v>
      </c>
      <c r="G123" s="29">
        <f t="shared" si="2"/>
        <v>313.8437604</v>
      </c>
      <c r="H123" s="29">
        <f t="shared" si="3"/>
        <v>358.6785833</v>
      </c>
      <c r="I123" s="29">
        <f t="shared" si="12"/>
        <v>5366.728303</v>
      </c>
      <c r="J123" s="29">
        <f t="shared" si="13"/>
        <v>6133.385451</v>
      </c>
      <c r="K123" s="29">
        <v>2651.435514675303</v>
      </c>
      <c r="L123" s="40"/>
      <c r="M123" s="40"/>
      <c r="N123" s="40"/>
      <c r="O123" s="40"/>
      <c r="P123" s="40"/>
      <c r="Q123" s="40"/>
      <c r="R123" s="40"/>
      <c r="S123" s="40"/>
      <c r="T123" s="40"/>
      <c r="U123" s="40"/>
      <c r="V123" s="40"/>
    </row>
    <row r="124" ht="15.75" customHeight="1">
      <c r="A124" s="55" t="s">
        <v>208</v>
      </c>
      <c r="B124" s="63"/>
      <c r="C124" s="64" t="s">
        <v>17</v>
      </c>
      <c r="D124" s="57" t="s">
        <v>55</v>
      </c>
      <c r="E124" s="26">
        <v>567.1802028414374</v>
      </c>
      <c r="F124" s="26">
        <f t="shared" si="1"/>
        <v>648.2059461</v>
      </c>
      <c r="G124" s="26">
        <f t="shared" si="2"/>
        <v>126.0400451</v>
      </c>
      <c r="H124" s="26">
        <f t="shared" si="3"/>
        <v>144.0457658</v>
      </c>
      <c r="I124" s="26">
        <f>E124*4.33</f>
        <v>2455.890278</v>
      </c>
      <c r="J124" s="26">
        <f t="shared" si="13"/>
        <v>2806.723361</v>
      </c>
      <c r="K124" s="26">
        <v>2137.7678944109257</v>
      </c>
      <c r="L124" s="40"/>
      <c r="M124" s="40"/>
      <c r="N124" s="40"/>
      <c r="O124" s="40"/>
      <c r="P124" s="40"/>
      <c r="Q124" s="40"/>
      <c r="R124" s="40"/>
      <c r="S124" s="40"/>
      <c r="T124" s="40"/>
      <c r="U124" s="40"/>
      <c r="V124" s="40"/>
    </row>
    <row r="125" ht="15.75" customHeight="1">
      <c r="A125" s="65" t="s">
        <v>209</v>
      </c>
      <c r="B125" s="68"/>
      <c r="C125" s="69" t="s">
        <v>3</v>
      </c>
      <c r="D125" s="67" t="s">
        <v>87</v>
      </c>
      <c r="E125" s="29">
        <v>920.2546056119226</v>
      </c>
      <c r="F125" s="29">
        <f t="shared" si="1"/>
        <v>1051.719549</v>
      </c>
      <c r="G125" s="29">
        <f t="shared" si="2"/>
        <v>204.5010235</v>
      </c>
      <c r="H125" s="29">
        <f t="shared" si="3"/>
        <v>233.7154554</v>
      </c>
      <c r="I125" s="29">
        <f t="shared" ref="I125:I130" si="14">IF(E125*3.8&gt;1801.8*1.3,E125*3.8,1801.8*1.3)</f>
        <v>3496.967501</v>
      </c>
      <c r="J125" s="29">
        <f t="shared" si="13"/>
        <v>3996.522347</v>
      </c>
      <c r="K125" s="29">
        <v>2169.3552813561523</v>
      </c>
      <c r="L125" s="40"/>
      <c r="M125" s="40"/>
      <c r="N125" s="40"/>
      <c r="O125" s="40"/>
      <c r="P125" s="40"/>
      <c r="Q125" s="40"/>
      <c r="R125" s="40"/>
      <c r="S125" s="40"/>
      <c r="T125" s="40"/>
      <c r="U125" s="40"/>
      <c r="V125" s="40"/>
    </row>
    <row r="126" ht="15.75" customHeight="1">
      <c r="A126" s="55" t="s">
        <v>210</v>
      </c>
      <c r="B126" s="63"/>
      <c r="C126" s="64" t="s">
        <v>3</v>
      </c>
      <c r="D126" s="57" t="s">
        <v>87</v>
      </c>
      <c r="E126" s="26">
        <v>920.2546056119226</v>
      </c>
      <c r="F126" s="26">
        <f t="shared" si="1"/>
        <v>1051.719549</v>
      </c>
      <c r="G126" s="26">
        <f t="shared" si="2"/>
        <v>204.5010235</v>
      </c>
      <c r="H126" s="26">
        <f t="shared" si="3"/>
        <v>233.7154554</v>
      </c>
      <c r="I126" s="26">
        <f t="shared" si="14"/>
        <v>3496.967501</v>
      </c>
      <c r="J126" s="26">
        <f t="shared" si="13"/>
        <v>3996.522347</v>
      </c>
      <c r="K126" s="26">
        <v>2169.3552813561523</v>
      </c>
      <c r="L126" s="40"/>
      <c r="M126" s="40"/>
      <c r="N126" s="40"/>
      <c r="O126" s="40"/>
      <c r="P126" s="40"/>
      <c r="Q126" s="40"/>
      <c r="R126" s="40"/>
      <c r="S126" s="40"/>
      <c r="T126" s="40"/>
      <c r="U126" s="40"/>
      <c r="V126" s="40"/>
    </row>
    <row r="127" ht="15.75" customHeight="1">
      <c r="A127" s="65" t="s">
        <v>211</v>
      </c>
      <c r="B127" s="65"/>
      <c r="C127" s="66" t="s">
        <v>15</v>
      </c>
      <c r="D127" s="67" t="s">
        <v>55</v>
      </c>
      <c r="E127" s="29">
        <v>882.1011586099098</v>
      </c>
      <c r="F127" s="29">
        <f t="shared" si="1"/>
        <v>1008.11561</v>
      </c>
      <c r="G127" s="29">
        <f t="shared" si="2"/>
        <v>196.0224797</v>
      </c>
      <c r="H127" s="29">
        <f t="shared" si="3"/>
        <v>224.0256911</v>
      </c>
      <c r="I127" s="29">
        <f t="shared" si="14"/>
        <v>3351.984403</v>
      </c>
      <c r="J127" s="29">
        <f t="shared" si="13"/>
        <v>3830.827872</v>
      </c>
      <c r="K127" s="29">
        <v>2410.4011665957614</v>
      </c>
      <c r="L127" s="40"/>
      <c r="M127" s="40"/>
      <c r="N127" s="40"/>
      <c r="O127" s="40"/>
      <c r="P127" s="40"/>
      <c r="Q127" s="40"/>
      <c r="R127" s="40"/>
      <c r="S127" s="40"/>
      <c r="T127" s="40"/>
      <c r="U127" s="40"/>
      <c r="V127" s="40"/>
    </row>
    <row r="128" ht="15.75" customHeight="1">
      <c r="A128" s="65" t="s">
        <v>211</v>
      </c>
      <c r="B128" s="65" t="s">
        <v>126</v>
      </c>
      <c r="C128" s="66" t="s">
        <v>15</v>
      </c>
      <c r="D128" s="67" t="s">
        <v>55</v>
      </c>
      <c r="E128" s="29">
        <v>1069.6988240935784</v>
      </c>
      <c r="F128" s="29">
        <f t="shared" si="1"/>
        <v>1222.512942</v>
      </c>
      <c r="G128" s="29">
        <f t="shared" si="2"/>
        <v>237.7108498</v>
      </c>
      <c r="H128" s="29">
        <f t="shared" si="3"/>
        <v>271.6695426</v>
      </c>
      <c r="I128" s="29">
        <f t="shared" si="14"/>
        <v>4064.855532</v>
      </c>
      <c r="J128" s="29">
        <f t="shared" si="13"/>
        <v>4645.5353</v>
      </c>
      <c r="K128" s="29">
        <v>2410.4011665957614</v>
      </c>
      <c r="L128" s="40"/>
      <c r="M128" s="40"/>
      <c r="N128" s="40"/>
      <c r="O128" s="40"/>
      <c r="P128" s="40"/>
      <c r="Q128" s="40"/>
      <c r="R128" s="40"/>
      <c r="S128" s="40"/>
      <c r="T128" s="40"/>
      <c r="U128" s="40"/>
      <c r="V128" s="40"/>
    </row>
    <row r="129" ht="15.75" customHeight="1">
      <c r="A129" s="55" t="s">
        <v>212</v>
      </c>
      <c r="B129" s="55"/>
      <c r="C129" s="56" t="s">
        <v>5</v>
      </c>
      <c r="D129" s="57" t="s">
        <v>71</v>
      </c>
      <c r="E129" s="26">
        <v>810.8057068267049</v>
      </c>
      <c r="F129" s="26">
        <f t="shared" si="1"/>
        <v>926.6350935</v>
      </c>
      <c r="G129" s="26">
        <f t="shared" si="2"/>
        <v>180.179046</v>
      </c>
      <c r="H129" s="26">
        <f t="shared" si="3"/>
        <v>205.9189097</v>
      </c>
      <c r="I129" s="26">
        <f t="shared" si="14"/>
        <v>3081.061686</v>
      </c>
      <c r="J129" s="26">
        <f t="shared" si="13"/>
        <v>3521.202835</v>
      </c>
      <c r="K129" s="26">
        <v>2229.6138683760378</v>
      </c>
      <c r="L129" s="40"/>
      <c r="M129" s="40"/>
      <c r="N129" s="40"/>
      <c r="O129" s="40"/>
      <c r="P129" s="40"/>
      <c r="Q129" s="40"/>
      <c r="R129" s="40"/>
      <c r="S129" s="40"/>
      <c r="T129" s="40"/>
      <c r="U129" s="40"/>
      <c r="V129" s="40"/>
    </row>
    <row r="130" ht="15.75" customHeight="1">
      <c r="A130" s="55" t="s">
        <v>212</v>
      </c>
      <c r="B130" s="70" t="s">
        <v>126</v>
      </c>
      <c r="C130" s="56" t="s">
        <v>5</v>
      </c>
      <c r="D130" s="57" t="s">
        <v>71</v>
      </c>
      <c r="E130" s="26">
        <v>1081.472202196965</v>
      </c>
      <c r="F130" s="26">
        <f t="shared" si="1"/>
        <v>1235.968231</v>
      </c>
      <c r="G130" s="26">
        <f t="shared" si="2"/>
        <v>240.327156</v>
      </c>
      <c r="H130" s="26">
        <f t="shared" si="3"/>
        <v>274.6596069</v>
      </c>
      <c r="I130" s="26">
        <f t="shared" si="14"/>
        <v>4109.594368</v>
      </c>
      <c r="J130" s="26">
        <f t="shared" si="13"/>
        <v>4696.665246</v>
      </c>
      <c r="K130" s="26">
        <v>2229.6138683760378</v>
      </c>
      <c r="L130" s="40"/>
      <c r="M130" s="40"/>
      <c r="N130" s="40"/>
      <c r="O130" s="40"/>
      <c r="P130" s="40"/>
      <c r="Q130" s="40"/>
      <c r="R130" s="40"/>
      <c r="S130" s="40"/>
      <c r="T130" s="40"/>
      <c r="U130" s="40"/>
      <c r="V130" s="40"/>
    </row>
    <row r="131" ht="15.75" customHeight="1">
      <c r="A131" s="65" t="s">
        <v>213</v>
      </c>
      <c r="B131" s="68"/>
      <c r="C131" s="69" t="s">
        <v>11</v>
      </c>
      <c r="D131" s="67" t="s">
        <v>214</v>
      </c>
      <c r="E131" s="29" t="s">
        <v>34</v>
      </c>
      <c r="F131" s="29" t="s">
        <v>34</v>
      </c>
      <c r="G131" s="29" t="s">
        <v>34</v>
      </c>
      <c r="H131" s="29" t="s">
        <v>34</v>
      </c>
      <c r="I131" s="29" t="s">
        <v>34</v>
      </c>
      <c r="J131" s="29" t="s">
        <v>34</v>
      </c>
      <c r="K131" s="29" t="s">
        <v>34</v>
      </c>
      <c r="L131" s="40"/>
      <c r="M131" s="40"/>
      <c r="N131" s="40"/>
      <c r="O131" s="40"/>
      <c r="P131" s="40"/>
      <c r="Q131" s="40"/>
      <c r="R131" s="40"/>
      <c r="S131" s="40"/>
      <c r="T131" s="40"/>
      <c r="U131" s="40"/>
      <c r="V131" s="40"/>
    </row>
    <row r="132" ht="15.75" customHeight="1">
      <c r="A132" s="55" t="s">
        <v>215</v>
      </c>
      <c r="B132" s="63"/>
      <c r="C132" s="64" t="s">
        <v>7</v>
      </c>
      <c r="D132" s="57" t="s">
        <v>71</v>
      </c>
      <c r="E132" s="26">
        <v>1072.0597116879057</v>
      </c>
      <c r="F132" s="26">
        <f t="shared" ref="F132:F159" si="15">E132/35*40</f>
        <v>1225.211099</v>
      </c>
      <c r="G132" s="26">
        <f t="shared" ref="G132:G159" si="16">E132/4.5</f>
        <v>238.2354915</v>
      </c>
      <c r="H132" s="26">
        <f t="shared" ref="H132:H159" si="17">G132/7*8</f>
        <v>272.2691331</v>
      </c>
      <c r="I132" s="26">
        <f t="shared" ref="I132:I155" si="18">IF(E132*3.8&gt;1801.8*1.3,E132*3.8,1801.8*1.3)</f>
        <v>4073.826904</v>
      </c>
      <c r="J132" s="26">
        <f t="shared" ref="J132:J159" si="19">I132+(I132/151.67*1.25*17.3333)</f>
        <v>4655.788267</v>
      </c>
      <c r="K132" s="26">
        <v>2169.3552813561523</v>
      </c>
      <c r="L132" s="40"/>
      <c r="M132" s="40"/>
      <c r="N132" s="40"/>
      <c r="O132" s="40"/>
      <c r="P132" s="40"/>
      <c r="Q132" s="40"/>
      <c r="R132" s="40"/>
      <c r="S132" s="40"/>
      <c r="T132" s="40"/>
      <c r="U132" s="40"/>
      <c r="V132" s="40"/>
    </row>
    <row r="133" ht="15.75" customHeight="1">
      <c r="A133" s="65" t="s">
        <v>216</v>
      </c>
      <c r="B133" s="68"/>
      <c r="C133" s="69" t="s">
        <v>5</v>
      </c>
      <c r="D133" s="67" t="s">
        <v>71</v>
      </c>
      <c r="E133" s="29">
        <v>932.1120479239444</v>
      </c>
      <c r="F133" s="29">
        <f t="shared" si="15"/>
        <v>1065.270912</v>
      </c>
      <c r="G133" s="29">
        <f t="shared" si="16"/>
        <v>207.1360106</v>
      </c>
      <c r="H133" s="29">
        <f t="shared" si="17"/>
        <v>236.7268693</v>
      </c>
      <c r="I133" s="29">
        <f t="shared" si="18"/>
        <v>3542.025782</v>
      </c>
      <c r="J133" s="29">
        <f t="shared" si="19"/>
        <v>4048.017371</v>
      </c>
      <c r="K133" s="29">
        <v>2481.2854780355797</v>
      </c>
      <c r="L133" s="40"/>
      <c r="M133" s="40"/>
      <c r="N133" s="40"/>
      <c r="O133" s="40"/>
      <c r="P133" s="40"/>
      <c r="Q133" s="40"/>
      <c r="R133" s="40"/>
      <c r="S133" s="40"/>
      <c r="T133" s="40"/>
      <c r="U133" s="40"/>
      <c r="V133" s="40"/>
    </row>
    <row r="134" ht="15.75" customHeight="1">
      <c r="A134" s="55" t="s">
        <v>217</v>
      </c>
      <c r="B134" s="55"/>
      <c r="C134" s="56" t="s">
        <v>11</v>
      </c>
      <c r="D134" s="57" t="s">
        <v>71</v>
      </c>
      <c r="E134" s="26">
        <v>830.8129884819365</v>
      </c>
      <c r="F134" s="26">
        <f t="shared" si="15"/>
        <v>949.5005583</v>
      </c>
      <c r="G134" s="26">
        <f t="shared" si="16"/>
        <v>184.6251086</v>
      </c>
      <c r="H134" s="26">
        <f t="shared" si="17"/>
        <v>211.0001241</v>
      </c>
      <c r="I134" s="26">
        <f t="shared" si="18"/>
        <v>3157.089356</v>
      </c>
      <c r="J134" s="26">
        <f t="shared" si="19"/>
        <v>3608.091342</v>
      </c>
      <c r="K134" s="26">
        <v>2169.3552813561523</v>
      </c>
      <c r="L134" s="40"/>
      <c r="M134" s="40"/>
      <c r="N134" s="40"/>
      <c r="O134" s="40"/>
      <c r="P134" s="40"/>
      <c r="Q134" s="40"/>
      <c r="R134" s="40"/>
      <c r="S134" s="40"/>
      <c r="T134" s="40"/>
      <c r="U134" s="40"/>
      <c r="V134" s="40"/>
    </row>
    <row r="135" ht="15.75" customHeight="1">
      <c r="A135" s="55" t="s">
        <v>217</v>
      </c>
      <c r="B135" s="70" t="s">
        <v>126</v>
      </c>
      <c r="C135" s="56" t="s">
        <v>11</v>
      </c>
      <c r="D135" s="57" t="s">
        <v>71</v>
      </c>
      <c r="E135" s="26">
        <v>1106.1742504597637</v>
      </c>
      <c r="F135" s="26">
        <f t="shared" si="15"/>
        <v>1264.199143</v>
      </c>
      <c r="G135" s="26">
        <f t="shared" si="16"/>
        <v>245.8165001</v>
      </c>
      <c r="H135" s="26">
        <f t="shared" si="17"/>
        <v>280.933143</v>
      </c>
      <c r="I135" s="26">
        <f t="shared" si="18"/>
        <v>4203.462152</v>
      </c>
      <c r="J135" s="26">
        <f t="shared" si="19"/>
        <v>4803.942393</v>
      </c>
      <c r="K135" s="26">
        <v>2169.3552813561523</v>
      </c>
      <c r="L135" s="40"/>
      <c r="M135" s="40"/>
      <c r="N135" s="40"/>
      <c r="O135" s="40"/>
      <c r="P135" s="40"/>
      <c r="Q135" s="40"/>
      <c r="R135" s="40"/>
      <c r="S135" s="40"/>
      <c r="T135" s="40"/>
      <c r="U135" s="40"/>
      <c r="V135" s="40"/>
    </row>
    <row r="136" ht="15.75" customHeight="1">
      <c r="A136" s="65" t="s">
        <v>218</v>
      </c>
      <c r="B136" s="65"/>
      <c r="C136" s="66" t="s">
        <v>11</v>
      </c>
      <c r="D136" s="67" t="s">
        <v>80</v>
      </c>
      <c r="E136" s="29">
        <v>714.3162004618869</v>
      </c>
      <c r="F136" s="29">
        <f t="shared" si="15"/>
        <v>816.361372</v>
      </c>
      <c r="G136" s="29">
        <f t="shared" si="16"/>
        <v>158.7369334</v>
      </c>
      <c r="H136" s="29">
        <f t="shared" si="17"/>
        <v>181.4136382</v>
      </c>
      <c r="I136" s="29">
        <f t="shared" si="18"/>
        <v>2714.401562</v>
      </c>
      <c r="J136" s="29">
        <f t="shared" si="19"/>
        <v>3102.163945</v>
      </c>
      <c r="K136" s="29">
        <v>1988.5795202964946</v>
      </c>
      <c r="L136" s="40"/>
      <c r="M136" s="40"/>
      <c r="N136" s="40"/>
      <c r="O136" s="40"/>
      <c r="P136" s="40"/>
      <c r="Q136" s="40"/>
      <c r="R136" s="40"/>
      <c r="S136" s="40"/>
      <c r="T136" s="40"/>
      <c r="U136" s="40"/>
      <c r="V136" s="40"/>
    </row>
    <row r="137" ht="15.75" customHeight="1">
      <c r="A137" s="65" t="s">
        <v>218</v>
      </c>
      <c r="B137" s="65" t="s">
        <v>126</v>
      </c>
      <c r="C137" s="66" t="s">
        <v>11</v>
      </c>
      <c r="D137" s="67" t="s">
        <v>80</v>
      </c>
      <c r="E137" s="29">
        <v>902.6004465839557</v>
      </c>
      <c r="F137" s="29">
        <f t="shared" si="15"/>
        <v>1031.543368</v>
      </c>
      <c r="G137" s="29">
        <f t="shared" si="16"/>
        <v>200.577877</v>
      </c>
      <c r="H137" s="29">
        <f t="shared" si="17"/>
        <v>229.2318594</v>
      </c>
      <c r="I137" s="29">
        <f t="shared" si="18"/>
        <v>3429.881697</v>
      </c>
      <c r="J137" s="29">
        <f t="shared" si="19"/>
        <v>3919.853086</v>
      </c>
      <c r="K137" s="29">
        <v>1988.5795202964946</v>
      </c>
      <c r="L137" s="40"/>
      <c r="M137" s="40"/>
      <c r="N137" s="40"/>
      <c r="O137" s="40"/>
      <c r="P137" s="40"/>
      <c r="Q137" s="40"/>
      <c r="R137" s="40"/>
      <c r="S137" s="40"/>
      <c r="T137" s="40"/>
      <c r="U137" s="40"/>
      <c r="V137" s="40"/>
    </row>
    <row r="138" ht="15.75" customHeight="1">
      <c r="A138" s="55" t="s">
        <v>219</v>
      </c>
      <c r="B138" s="55"/>
      <c r="C138" s="56" t="s">
        <v>3</v>
      </c>
      <c r="D138" s="57" t="s">
        <v>71</v>
      </c>
      <c r="E138" s="26">
        <v>839.0546570008445</v>
      </c>
      <c r="F138" s="26">
        <f t="shared" si="15"/>
        <v>958.919608</v>
      </c>
      <c r="G138" s="26">
        <f t="shared" si="16"/>
        <v>186.4565904</v>
      </c>
      <c r="H138" s="26">
        <f t="shared" si="17"/>
        <v>213.0932462</v>
      </c>
      <c r="I138" s="26">
        <f t="shared" si="18"/>
        <v>3188.407697</v>
      </c>
      <c r="J138" s="26">
        <f t="shared" si="19"/>
        <v>3643.883624</v>
      </c>
      <c r="K138" s="26">
        <v>2109.096694336265</v>
      </c>
      <c r="L138" s="40"/>
      <c r="M138" s="40"/>
      <c r="N138" s="40"/>
      <c r="O138" s="40"/>
      <c r="P138" s="40"/>
      <c r="Q138" s="40"/>
      <c r="R138" s="40"/>
      <c r="S138" s="40"/>
      <c r="T138" s="40"/>
      <c r="U138" s="40"/>
      <c r="V138" s="40"/>
    </row>
    <row r="139" ht="15.75" customHeight="1">
      <c r="A139" s="55" t="s">
        <v>219</v>
      </c>
      <c r="B139" s="70" t="s">
        <v>126</v>
      </c>
      <c r="C139" s="56" t="s">
        <v>3</v>
      </c>
      <c r="D139" s="57" t="s">
        <v>71</v>
      </c>
      <c r="E139" s="26">
        <v>1113.2450969885206</v>
      </c>
      <c r="F139" s="26">
        <f t="shared" si="15"/>
        <v>1272.280111</v>
      </c>
      <c r="G139" s="26">
        <f t="shared" si="16"/>
        <v>247.3877993</v>
      </c>
      <c r="H139" s="26">
        <f t="shared" si="17"/>
        <v>282.7289135</v>
      </c>
      <c r="I139" s="26">
        <f t="shared" si="18"/>
        <v>4230.331369</v>
      </c>
      <c r="J139" s="26">
        <f t="shared" si="19"/>
        <v>4834.649977</v>
      </c>
      <c r="K139" s="26">
        <v>2109.096694336265</v>
      </c>
      <c r="L139" s="40"/>
      <c r="M139" s="40"/>
      <c r="N139" s="40"/>
      <c r="O139" s="40"/>
      <c r="P139" s="40"/>
      <c r="Q139" s="40"/>
      <c r="R139" s="40"/>
      <c r="S139" s="40"/>
      <c r="T139" s="40"/>
      <c r="U139" s="40"/>
      <c r="V139" s="40"/>
    </row>
    <row r="140" ht="15.75" customHeight="1">
      <c r="A140" s="65" t="s">
        <v>220</v>
      </c>
      <c r="B140" s="65"/>
      <c r="C140" s="66" t="s">
        <v>11</v>
      </c>
      <c r="D140" s="67" t="s">
        <v>55</v>
      </c>
      <c r="E140" s="29">
        <v>962.4936631822204</v>
      </c>
      <c r="F140" s="29">
        <f t="shared" si="15"/>
        <v>1099.992758</v>
      </c>
      <c r="G140" s="29">
        <f t="shared" si="16"/>
        <v>213.8874807</v>
      </c>
      <c r="H140" s="29">
        <f t="shared" si="17"/>
        <v>244.4428351</v>
      </c>
      <c r="I140" s="29">
        <f t="shared" si="18"/>
        <v>3657.47592</v>
      </c>
      <c r="J140" s="29">
        <f t="shared" si="19"/>
        <v>4179.959992</v>
      </c>
      <c r="K140" s="29">
        <v>2651.435514675303</v>
      </c>
      <c r="L140" s="40"/>
      <c r="M140" s="40"/>
      <c r="N140" s="40"/>
      <c r="O140" s="40"/>
      <c r="P140" s="40"/>
      <c r="Q140" s="40"/>
      <c r="R140" s="40"/>
      <c r="S140" s="40"/>
      <c r="T140" s="40"/>
      <c r="U140" s="40"/>
      <c r="V140" s="40"/>
    </row>
    <row r="141" ht="15.75" customHeight="1">
      <c r="A141" s="65" t="s">
        <v>220</v>
      </c>
      <c r="B141" s="72" t="s">
        <v>126</v>
      </c>
      <c r="C141" s="66" t="s">
        <v>11</v>
      </c>
      <c r="D141" s="67" t="s">
        <v>55</v>
      </c>
      <c r="E141" s="29">
        <v>1189.2393739972802</v>
      </c>
      <c r="F141" s="29">
        <f t="shared" si="15"/>
        <v>1359.130713</v>
      </c>
      <c r="G141" s="29">
        <f t="shared" si="16"/>
        <v>264.2754164</v>
      </c>
      <c r="H141" s="29">
        <f t="shared" si="17"/>
        <v>302.0290474</v>
      </c>
      <c r="I141" s="29">
        <f t="shared" si="18"/>
        <v>4519.109621</v>
      </c>
      <c r="J141" s="29">
        <f t="shared" si="19"/>
        <v>5164.68128</v>
      </c>
      <c r="K141" s="29">
        <v>2651.435514675303</v>
      </c>
      <c r="L141" s="40"/>
      <c r="M141" s="40"/>
      <c r="N141" s="40"/>
      <c r="O141" s="40"/>
      <c r="P141" s="40"/>
      <c r="Q141" s="40"/>
      <c r="R141" s="40"/>
      <c r="S141" s="40"/>
      <c r="T141" s="40"/>
      <c r="U141" s="40"/>
      <c r="V141" s="40"/>
    </row>
    <row r="142" ht="15.75" customHeight="1">
      <c r="A142" s="65" t="s">
        <v>221</v>
      </c>
      <c r="B142" s="68"/>
      <c r="C142" s="69" t="s">
        <v>13</v>
      </c>
      <c r="D142" s="67" t="s">
        <v>71</v>
      </c>
      <c r="E142" s="29">
        <v>746.0776166064802</v>
      </c>
      <c r="F142" s="29">
        <f t="shared" si="15"/>
        <v>852.6601333</v>
      </c>
      <c r="G142" s="29">
        <f t="shared" si="16"/>
        <v>165.7950259</v>
      </c>
      <c r="H142" s="29">
        <f t="shared" si="17"/>
        <v>189.4800296</v>
      </c>
      <c r="I142" s="29">
        <f t="shared" si="18"/>
        <v>2835.094943</v>
      </c>
      <c r="J142" s="29">
        <f t="shared" si="19"/>
        <v>3240.098826</v>
      </c>
      <c r="K142" s="29">
        <v>2048.8381073163805</v>
      </c>
      <c r="L142" s="40"/>
      <c r="M142" s="40"/>
      <c r="N142" s="40"/>
      <c r="O142" s="40"/>
      <c r="P142" s="40"/>
      <c r="Q142" s="40"/>
      <c r="R142" s="40"/>
      <c r="S142" s="40"/>
      <c r="T142" s="40"/>
      <c r="U142" s="40"/>
      <c r="V142" s="40"/>
    </row>
    <row r="143" ht="15.75" customHeight="1">
      <c r="A143" s="55" t="s">
        <v>222</v>
      </c>
      <c r="B143" s="63"/>
      <c r="C143" s="64" t="s">
        <v>1</v>
      </c>
      <c r="D143" s="57" t="s">
        <v>42</v>
      </c>
      <c r="E143" s="26">
        <v>838.9781326877625</v>
      </c>
      <c r="F143" s="26">
        <f t="shared" si="15"/>
        <v>958.8321516</v>
      </c>
      <c r="G143" s="26">
        <f t="shared" si="16"/>
        <v>186.439585</v>
      </c>
      <c r="H143" s="26">
        <f t="shared" si="17"/>
        <v>213.0738115</v>
      </c>
      <c r="I143" s="26">
        <f t="shared" si="18"/>
        <v>3188.116904</v>
      </c>
      <c r="J143" s="26">
        <f t="shared" si="19"/>
        <v>3643.551291</v>
      </c>
      <c r="K143" s="26">
        <v>2892.469862754848</v>
      </c>
      <c r="L143" s="40"/>
      <c r="M143" s="40"/>
      <c r="N143" s="40"/>
      <c r="O143" s="40"/>
      <c r="P143" s="40"/>
      <c r="Q143" s="40"/>
      <c r="R143" s="40"/>
      <c r="S143" s="40"/>
      <c r="T143" s="40"/>
      <c r="U143" s="40"/>
      <c r="V143" s="40"/>
    </row>
    <row r="144" ht="15.75" customHeight="1">
      <c r="A144" s="65" t="s">
        <v>223</v>
      </c>
      <c r="B144" s="68"/>
      <c r="C144" s="69" t="s">
        <v>11</v>
      </c>
      <c r="D144" s="67" t="s">
        <v>71</v>
      </c>
      <c r="E144" s="29">
        <v>746.0776166064802</v>
      </c>
      <c r="F144" s="29">
        <f t="shared" si="15"/>
        <v>852.6601333</v>
      </c>
      <c r="G144" s="29">
        <f t="shared" si="16"/>
        <v>165.7950259</v>
      </c>
      <c r="H144" s="29">
        <f t="shared" si="17"/>
        <v>189.4800296</v>
      </c>
      <c r="I144" s="29">
        <f t="shared" si="18"/>
        <v>2835.094943</v>
      </c>
      <c r="J144" s="29">
        <f t="shared" si="19"/>
        <v>3240.098826</v>
      </c>
      <c r="K144" s="29">
        <v>2048.8381073163805</v>
      </c>
      <c r="L144" s="40"/>
      <c r="M144" s="40"/>
      <c r="N144" s="40"/>
      <c r="O144" s="40"/>
      <c r="P144" s="40"/>
      <c r="Q144" s="40"/>
      <c r="R144" s="40"/>
      <c r="S144" s="40"/>
      <c r="T144" s="40"/>
      <c r="U144" s="40"/>
      <c r="V144" s="40"/>
    </row>
    <row r="145" ht="15.75" customHeight="1">
      <c r="A145" s="55" t="s">
        <v>224</v>
      </c>
      <c r="B145" s="63"/>
      <c r="C145" s="64" t="s">
        <v>3</v>
      </c>
      <c r="D145" s="57" t="s">
        <v>87</v>
      </c>
      <c r="E145" s="26">
        <v>822.5827986099908</v>
      </c>
      <c r="F145" s="26">
        <f t="shared" si="15"/>
        <v>940.094627</v>
      </c>
      <c r="G145" s="26">
        <f t="shared" si="16"/>
        <v>182.7961775</v>
      </c>
      <c r="H145" s="26">
        <f t="shared" si="17"/>
        <v>208.9099171</v>
      </c>
      <c r="I145" s="26">
        <f t="shared" si="18"/>
        <v>3125.814635</v>
      </c>
      <c r="J145" s="26">
        <f t="shared" si="19"/>
        <v>3572.34891</v>
      </c>
      <c r="K145" s="26">
        <v>1828.8269999999998</v>
      </c>
      <c r="L145" s="40"/>
      <c r="M145" s="40"/>
      <c r="N145" s="40"/>
      <c r="O145" s="40"/>
      <c r="P145" s="40"/>
      <c r="Q145" s="40"/>
      <c r="R145" s="40"/>
      <c r="S145" s="40"/>
      <c r="T145" s="40"/>
      <c r="U145" s="40"/>
      <c r="V145" s="40"/>
    </row>
    <row r="146" ht="15.75" customHeight="1">
      <c r="A146" s="65" t="s">
        <v>225</v>
      </c>
      <c r="B146" s="65"/>
      <c r="C146" s="66" t="s">
        <v>13</v>
      </c>
      <c r="D146" s="67" t="s">
        <v>55</v>
      </c>
      <c r="E146" s="29">
        <v>962.4936631822204</v>
      </c>
      <c r="F146" s="29">
        <f t="shared" si="15"/>
        <v>1099.992758</v>
      </c>
      <c r="G146" s="29">
        <f t="shared" si="16"/>
        <v>213.8874807</v>
      </c>
      <c r="H146" s="29">
        <f t="shared" si="17"/>
        <v>244.4428351</v>
      </c>
      <c r="I146" s="29">
        <f t="shared" si="18"/>
        <v>3657.47592</v>
      </c>
      <c r="J146" s="29">
        <f t="shared" si="19"/>
        <v>4179.959992</v>
      </c>
      <c r="K146" s="29">
        <v>2651.435514675303</v>
      </c>
      <c r="L146" s="40"/>
      <c r="M146" s="40"/>
      <c r="N146" s="40"/>
      <c r="O146" s="40"/>
      <c r="P146" s="40"/>
      <c r="Q146" s="40"/>
      <c r="R146" s="40"/>
      <c r="S146" s="40"/>
      <c r="T146" s="40"/>
      <c r="U146" s="40"/>
      <c r="V146" s="40"/>
    </row>
    <row r="147" ht="15.75" customHeight="1">
      <c r="A147" s="65" t="s">
        <v>225</v>
      </c>
      <c r="B147" s="65" t="s">
        <v>126</v>
      </c>
      <c r="C147" s="66" t="s">
        <v>13</v>
      </c>
      <c r="D147" s="67" t="s">
        <v>55</v>
      </c>
      <c r="E147" s="29">
        <v>1090.6692992718497</v>
      </c>
      <c r="F147" s="29">
        <f t="shared" si="15"/>
        <v>1246.479199</v>
      </c>
      <c r="G147" s="29">
        <f t="shared" si="16"/>
        <v>242.3709554</v>
      </c>
      <c r="H147" s="29">
        <f t="shared" si="17"/>
        <v>276.9953776</v>
      </c>
      <c r="I147" s="29">
        <f t="shared" si="18"/>
        <v>4144.543337</v>
      </c>
      <c r="J147" s="29">
        <f t="shared" si="19"/>
        <v>4736.606806</v>
      </c>
      <c r="K147" s="29">
        <v>2651.435514675303</v>
      </c>
      <c r="L147" s="40"/>
      <c r="M147" s="40"/>
      <c r="N147" s="40"/>
      <c r="O147" s="40"/>
      <c r="P147" s="40"/>
      <c r="Q147" s="40"/>
      <c r="R147" s="40"/>
      <c r="S147" s="40"/>
      <c r="T147" s="40"/>
      <c r="U147" s="40"/>
      <c r="V147" s="40"/>
    </row>
    <row r="148" ht="15.75" customHeight="1">
      <c r="A148" s="55" t="s">
        <v>226</v>
      </c>
      <c r="B148" s="55"/>
      <c r="C148" s="56" t="s">
        <v>11</v>
      </c>
      <c r="D148" s="57" t="s">
        <v>87</v>
      </c>
      <c r="E148" s="26">
        <v>626.0454053220521</v>
      </c>
      <c r="F148" s="26">
        <f t="shared" si="15"/>
        <v>715.4804632</v>
      </c>
      <c r="G148" s="26">
        <f t="shared" si="16"/>
        <v>139.1212012</v>
      </c>
      <c r="H148" s="26">
        <f t="shared" si="17"/>
        <v>158.9956585</v>
      </c>
      <c r="I148" s="26">
        <f t="shared" si="18"/>
        <v>2378.97254</v>
      </c>
      <c r="J148" s="26">
        <f t="shared" si="19"/>
        <v>2718.817638</v>
      </c>
      <c r="K148" s="26">
        <v>1828.8269999999998</v>
      </c>
      <c r="L148" s="40"/>
      <c r="M148" s="40"/>
      <c r="N148" s="40"/>
      <c r="O148" s="40"/>
      <c r="P148" s="40"/>
      <c r="Q148" s="40"/>
      <c r="R148" s="40"/>
      <c r="S148" s="40"/>
      <c r="T148" s="40"/>
      <c r="U148" s="40"/>
      <c r="V148" s="40"/>
    </row>
    <row r="149" ht="15.75" customHeight="1">
      <c r="A149" s="55" t="s">
        <v>226</v>
      </c>
      <c r="B149" s="55" t="s">
        <v>126</v>
      </c>
      <c r="C149" s="56" t="s">
        <v>11</v>
      </c>
      <c r="D149" s="57" t="s">
        <v>87</v>
      </c>
      <c r="E149" s="26">
        <v>806.0994615721752</v>
      </c>
      <c r="F149" s="26">
        <f t="shared" si="15"/>
        <v>921.2565275</v>
      </c>
      <c r="G149" s="26">
        <f t="shared" si="16"/>
        <v>179.1332137</v>
      </c>
      <c r="H149" s="26">
        <f t="shared" si="17"/>
        <v>204.7236728</v>
      </c>
      <c r="I149" s="26">
        <f t="shared" si="18"/>
        <v>3063.177954</v>
      </c>
      <c r="J149" s="26">
        <f t="shared" si="19"/>
        <v>3500.764346</v>
      </c>
      <c r="K149" s="26">
        <v>1828.8269999999998</v>
      </c>
      <c r="L149" s="40"/>
      <c r="M149" s="40"/>
      <c r="N149" s="40"/>
      <c r="O149" s="40"/>
      <c r="P149" s="40"/>
      <c r="Q149" s="40"/>
      <c r="R149" s="40"/>
      <c r="S149" s="40"/>
      <c r="T149" s="40"/>
      <c r="U149" s="40"/>
      <c r="V149" s="40"/>
    </row>
    <row r="150" ht="15.75" customHeight="1">
      <c r="A150" s="65" t="s">
        <v>227</v>
      </c>
      <c r="B150" s="68"/>
      <c r="C150" s="69" t="s">
        <v>3</v>
      </c>
      <c r="D150" s="67" t="s">
        <v>87</v>
      </c>
      <c r="E150" s="29">
        <v>949.6743777762131</v>
      </c>
      <c r="F150" s="29">
        <f t="shared" si="15"/>
        <v>1085.342146</v>
      </c>
      <c r="G150" s="29">
        <f t="shared" si="16"/>
        <v>211.0387506</v>
      </c>
      <c r="H150" s="29">
        <f t="shared" si="17"/>
        <v>241.1871436</v>
      </c>
      <c r="I150" s="29">
        <f t="shared" si="18"/>
        <v>3608.762636</v>
      </c>
      <c r="J150" s="29">
        <f t="shared" si="19"/>
        <v>4124.287833</v>
      </c>
      <c r="K150" s="29">
        <v>2169.3552813561523</v>
      </c>
      <c r="L150" s="40"/>
      <c r="M150" s="40"/>
      <c r="N150" s="40"/>
      <c r="O150" s="40"/>
      <c r="P150" s="40"/>
      <c r="Q150" s="40"/>
      <c r="R150" s="40"/>
      <c r="S150" s="40"/>
      <c r="T150" s="40"/>
      <c r="U150" s="40"/>
      <c r="V150" s="40"/>
    </row>
    <row r="151" ht="15.75" customHeight="1">
      <c r="A151" s="55" t="s">
        <v>228</v>
      </c>
      <c r="B151" s="63"/>
      <c r="C151" s="64" t="s">
        <v>13</v>
      </c>
      <c r="D151" s="57" t="s">
        <v>71</v>
      </c>
      <c r="E151" s="26">
        <v>894.37025671201</v>
      </c>
      <c r="F151" s="26">
        <f t="shared" si="15"/>
        <v>1022.137436</v>
      </c>
      <c r="G151" s="26">
        <f t="shared" si="16"/>
        <v>198.7489459</v>
      </c>
      <c r="H151" s="26">
        <f t="shared" si="17"/>
        <v>227.1416525</v>
      </c>
      <c r="I151" s="26">
        <f t="shared" si="18"/>
        <v>3398.606976</v>
      </c>
      <c r="J151" s="26">
        <f t="shared" si="19"/>
        <v>3884.110654</v>
      </c>
      <c r="K151" s="26">
        <v>2169.3552813561523</v>
      </c>
      <c r="L151" s="40"/>
      <c r="M151" s="40"/>
      <c r="N151" s="40"/>
      <c r="O151" s="40"/>
      <c r="P151" s="40"/>
      <c r="Q151" s="40"/>
      <c r="R151" s="40"/>
      <c r="S151" s="40"/>
      <c r="T151" s="40"/>
      <c r="U151" s="40"/>
      <c r="V151" s="40"/>
    </row>
    <row r="152" ht="15.75" customHeight="1">
      <c r="A152" s="65" t="s">
        <v>229</v>
      </c>
      <c r="B152" s="68"/>
      <c r="C152" s="69" t="s">
        <v>3</v>
      </c>
      <c r="D152" s="67" t="s">
        <v>71</v>
      </c>
      <c r="E152" s="29">
        <v>804.9286395820241</v>
      </c>
      <c r="F152" s="29">
        <f t="shared" si="15"/>
        <v>919.9184452</v>
      </c>
      <c r="G152" s="29">
        <f t="shared" si="16"/>
        <v>178.873031</v>
      </c>
      <c r="H152" s="29">
        <f t="shared" si="17"/>
        <v>204.4263212</v>
      </c>
      <c r="I152" s="29">
        <f t="shared" si="18"/>
        <v>3058.72883</v>
      </c>
      <c r="J152" s="29">
        <f t="shared" si="19"/>
        <v>3495.679648</v>
      </c>
      <c r="K152" s="29">
        <v>2048.8381073163805</v>
      </c>
      <c r="L152" s="40"/>
      <c r="M152" s="40"/>
      <c r="N152" s="40"/>
      <c r="O152" s="40"/>
      <c r="P152" s="40"/>
      <c r="Q152" s="40"/>
      <c r="R152" s="40"/>
      <c r="S152" s="40"/>
      <c r="T152" s="40"/>
      <c r="U152" s="40"/>
      <c r="V152" s="40"/>
    </row>
    <row r="153" ht="15.75" customHeight="1">
      <c r="A153" s="55" t="s">
        <v>230</v>
      </c>
      <c r="B153" s="63"/>
      <c r="C153" s="64" t="s">
        <v>5</v>
      </c>
      <c r="D153" s="57" t="s">
        <v>55</v>
      </c>
      <c r="E153" s="26">
        <v>1051.0584017128929</v>
      </c>
      <c r="F153" s="26">
        <f t="shared" si="15"/>
        <v>1201.209602</v>
      </c>
      <c r="G153" s="26">
        <f t="shared" si="16"/>
        <v>233.5685337</v>
      </c>
      <c r="H153" s="26">
        <f t="shared" si="17"/>
        <v>266.9354671</v>
      </c>
      <c r="I153" s="26">
        <f t="shared" si="18"/>
        <v>3994.021927</v>
      </c>
      <c r="J153" s="26">
        <f t="shared" si="19"/>
        <v>4564.58285</v>
      </c>
      <c r="K153" s="26">
        <v>2530.9183406355332</v>
      </c>
      <c r="L153" s="40"/>
      <c r="M153" s="40"/>
      <c r="N153" s="40"/>
      <c r="O153" s="40"/>
      <c r="P153" s="40"/>
      <c r="Q153" s="40"/>
      <c r="R153" s="40"/>
      <c r="S153" s="40"/>
      <c r="T153" s="40"/>
      <c r="U153" s="40"/>
      <c r="V153" s="40"/>
    </row>
    <row r="154" ht="15.75" customHeight="1">
      <c r="A154" s="65" t="s">
        <v>231</v>
      </c>
      <c r="B154" s="68"/>
      <c r="C154" s="69" t="s">
        <v>9</v>
      </c>
      <c r="D154" s="67" t="s">
        <v>55</v>
      </c>
      <c r="E154" s="29">
        <v>1180.2742142469929</v>
      </c>
      <c r="F154" s="29">
        <f t="shared" si="15"/>
        <v>1348.884816</v>
      </c>
      <c r="G154" s="29">
        <f t="shared" si="16"/>
        <v>262.2831587</v>
      </c>
      <c r="H154" s="29">
        <f t="shared" si="17"/>
        <v>299.7521814</v>
      </c>
      <c r="I154" s="29">
        <f t="shared" si="18"/>
        <v>4485.042014</v>
      </c>
      <c r="J154" s="29">
        <f t="shared" si="19"/>
        <v>5125.746988</v>
      </c>
      <c r="K154" s="29">
        <v>2651.435514675303</v>
      </c>
      <c r="L154" s="40"/>
      <c r="M154" s="40"/>
      <c r="N154" s="40"/>
      <c r="O154" s="40"/>
      <c r="P154" s="40"/>
      <c r="Q154" s="40"/>
      <c r="R154" s="40"/>
      <c r="S154" s="40"/>
      <c r="T154" s="40"/>
      <c r="U154" s="40"/>
      <c r="V154" s="40"/>
    </row>
    <row r="155" ht="15.75" customHeight="1">
      <c r="A155" s="55" t="s">
        <v>232</v>
      </c>
      <c r="B155" s="63"/>
      <c r="C155" s="64" t="s">
        <v>3</v>
      </c>
      <c r="D155" s="57" t="s">
        <v>87</v>
      </c>
      <c r="E155" s="26">
        <v>920.2546056119226</v>
      </c>
      <c r="F155" s="26">
        <f t="shared" si="15"/>
        <v>1051.719549</v>
      </c>
      <c r="G155" s="26">
        <f t="shared" si="16"/>
        <v>204.5010235</v>
      </c>
      <c r="H155" s="26">
        <f t="shared" si="17"/>
        <v>233.7154554</v>
      </c>
      <c r="I155" s="26">
        <f t="shared" si="18"/>
        <v>3496.967501</v>
      </c>
      <c r="J155" s="26">
        <f t="shared" si="19"/>
        <v>3996.522347</v>
      </c>
      <c r="K155" s="26">
        <v>2169.3552813561523</v>
      </c>
      <c r="L155" s="40"/>
      <c r="M155" s="40"/>
      <c r="N155" s="40"/>
      <c r="O155" s="40"/>
      <c r="P155" s="40"/>
      <c r="Q155" s="40"/>
      <c r="R155" s="40"/>
      <c r="S155" s="40"/>
      <c r="T155" s="40"/>
      <c r="U155" s="40"/>
      <c r="V155" s="40"/>
    </row>
    <row r="156" ht="15.75" customHeight="1">
      <c r="A156" s="65" t="s">
        <v>233</v>
      </c>
      <c r="B156" s="68"/>
      <c r="C156" s="69" t="s">
        <v>17</v>
      </c>
      <c r="D156" s="67" t="s">
        <v>71</v>
      </c>
      <c r="E156" s="29">
        <v>519.9151859379842</v>
      </c>
      <c r="F156" s="29">
        <f t="shared" si="15"/>
        <v>594.1887839</v>
      </c>
      <c r="G156" s="29">
        <f t="shared" si="16"/>
        <v>115.536708</v>
      </c>
      <c r="H156" s="29">
        <f t="shared" si="17"/>
        <v>132.041952</v>
      </c>
      <c r="I156" s="29">
        <f>E156*4.33</f>
        <v>2251.232755</v>
      </c>
      <c r="J156" s="29">
        <f t="shared" si="19"/>
        <v>2572.829748</v>
      </c>
      <c r="K156" s="29">
        <v>1959.6177562097073</v>
      </c>
      <c r="L156" s="40"/>
      <c r="M156" s="40"/>
      <c r="N156" s="40"/>
      <c r="O156" s="40"/>
      <c r="P156" s="40"/>
      <c r="Q156" s="40"/>
      <c r="R156" s="40"/>
      <c r="S156" s="40"/>
      <c r="T156" s="40"/>
      <c r="U156" s="40"/>
      <c r="V156" s="40"/>
    </row>
    <row r="157" ht="15.75" customHeight="1">
      <c r="A157" s="55" t="s">
        <v>234</v>
      </c>
      <c r="B157" s="63"/>
      <c r="C157" s="64" t="s">
        <v>5</v>
      </c>
      <c r="D157" s="57" t="s">
        <v>80</v>
      </c>
      <c r="E157" s="26">
        <v>822.5827986099908</v>
      </c>
      <c r="F157" s="26">
        <f t="shared" si="15"/>
        <v>940.094627</v>
      </c>
      <c r="G157" s="26">
        <f t="shared" si="16"/>
        <v>182.7961775</v>
      </c>
      <c r="H157" s="26">
        <f t="shared" si="17"/>
        <v>208.9099171</v>
      </c>
      <c r="I157" s="26">
        <f>IF(E157*3.8&gt;1801.8*1.3,E157*3.8,1801.8*1.3)</f>
        <v>3125.814635</v>
      </c>
      <c r="J157" s="26">
        <f t="shared" si="19"/>
        <v>3572.34891</v>
      </c>
      <c r="K157" s="26">
        <v>2109.096694336265</v>
      </c>
      <c r="L157" s="40"/>
      <c r="M157" s="40"/>
      <c r="N157" s="40"/>
      <c r="O157" s="40"/>
      <c r="P157" s="40"/>
      <c r="Q157" s="40"/>
      <c r="R157" s="40"/>
      <c r="S157" s="40"/>
      <c r="T157" s="40"/>
      <c r="U157" s="40"/>
      <c r="V157" s="40"/>
    </row>
    <row r="158" ht="15.75" customHeight="1">
      <c r="A158" s="65" t="s">
        <v>235</v>
      </c>
      <c r="B158" s="68"/>
      <c r="C158" s="69" t="s">
        <v>17</v>
      </c>
      <c r="D158" s="67" t="s">
        <v>87</v>
      </c>
      <c r="E158" s="29">
        <v>463.2847275</v>
      </c>
      <c r="F158" s="29">
        <f t="shared" si="15"/>
        <v>529.46826</v>
      </c>
      <c r="G158" s="29">
        <f t="shared" si="16"/>
        <v>102.9521617</v>
      </c>
      <c r="H158" s="29">
        <f t="shared" si="17"/>
        <v>117.6596133</v>
      </c>
      <c r="I158" s="29">
        <f>E158*4.33</f>
        <v>2006.02287</v>
      </c>
      <c r="J158" s="29">
        <f t="shared" si="19"/>
        <v>2292.590717</v>
      </c>
      <c r="K158" s="29">
        <v>1828.8269999999998</v>
      </c>
      <c r="L158" s="40"/>
      <c r="M158" s="40"/>
      <c r="N158" s="40"/>
      <c r="O158" s="40"/>
      <c r="P158" s="40"/>
      <c r="Q158" s="40"/>
      <c r="R158" s="40"/>
      <c r="S158" s="40"/>
      <c r="T158" s="40"/>
      <c r="U158" s="40"/>
      <c r="V158" s="40"/>
    </row>
    <row r="159" ht="15.75" customHeight="1">
      <c r="A159" s="55" t="s">
        <v>236</v>
      </c>
      <c r="B159" s="63"/>
      <c r="C159" s="64" t="s">
        <v>9</v>
      </c>
      <c r="D159" s="57" t="s">
        <v>55</v>
      </c>
      <c r="E159" s="26">
        <v>979.9747422197172</v>
      </c>
      <c r="F159" s="26">
        <f t="shared" si="15"/>
        <v>1119.971134</v>
      </c>
      <c r="G159" s="26">
        <f t="shared" si="16"/>
        <v>217.7721649</v>
      </c>
      <c r="H159" s="26">
        <f t="shared" si="17"/>
        <v>248.8824742</v>
      </c>
      <c r="I159" s="26">
        <f>IF(E159*3.8&gt;1801.8*1.3,E159*3.8,1801.8*1.3)</f>
        <v>3723.90402</v>
      </c>
      <c r="J159" s="26">
        <f t="shared" si="19"/>
        <v>4255.877594</v>
      </c>
      <c r="K159" s="26">
        <v>2530.9183406355332</v>
      </c>
      <c r="L159" s="40"/>
      <c r="M159" s="40"/>
      <c r="N159" s="40"/>
      <c r="O159" s="40"/>
      <c r="P159" s="40"/>
      <c r="Q159" s="40"/>
      <c r="R159" s="40"/>
      <c r="S159" s="40"/>
      <c r="T159" s="40"/>
      <c r="U159" s="40"/>
      <c r="V159" s="40"/>
    </row>
    <row r="160" ht="15.75" customHeight="1">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c r="Z160" s="45"/>
    </row>
    <row r="161" ht="99.75" customHeight="1">
      <c r="A161" s="73" t="s">
        <v>237</v>
      </c>
      <c r="L161" s="40"/>
      <c r="M161" s="40"/>
      <c r="N161" s="40"/>
      <c r="O161" s="40"/>
      <c r="P161" s="40"/>
      <c r="Q161" s="40"/>
      <c r="R161" s="40"/>
      <c r="S161" s="40"/>
      <c r="T161" s="40"/>
      <c r="U161" s="40"/>
      <c r="V161" s="40"/>
    </row>
    <row r="162" ht="15.75" customHeight="1">
      <c r="A162" s="44" t="s">
        <v>238</v>
      </c>
      <c r="B162" s="44"/>
      <c r="C162" s="74"/>
      <c r="D162" s="74"/>
      <c r="E162" s="74"/>
      <c r="F162" s="74"/>
      <c r="G162" s="74"/>
      <c r="H162" s="74"/>
      <c r="I162" s="74"/>
      <c r="J162" s="74"/>
      <c r="K162" s="75"/>
      <c r="L162" s="40"/>
      <c r="M162" s="40"/>
      <c r="N162" s="40"/>
      <c r="O162" s="40"/>
      <c r="P162" s="40"/>
      <c r="Q162" s="40"/>
      <c r="R162" s="40"/>
      <c r="S162" s="40"/>
      <c r="T162" s="40"/>
      <c r="U162" s="40"/>
      <c r="V162" s="40"/>
    </row>
    <row r="163" ht="15.75" customHeight="1">
      <c r="A163" s="44" t="s">
        <v>239</v>
      </c>
      <c r="B163" s="44"/>
      <c r="C163" s="74"/>
      <c r="D163" s="74"/>
      <c r="E163" s="74"/>
      <c r="F163" s="74"/>
      <c r="G163" s="74"/>
      <c r="H163" s="74"/>
      <c r="I163" s="74"/>
      <c r="J163" s="74"/>
      <c r="K163" s="75"/>
      <c r="L163" s="40"/>
      <c r="M163" s="40"/>
      <c r="N163" s="40"/>
      <c r="O163" s="40"/>
      <c r="P163" s="40"/>
      <c r="Q163" s="40"/>
      <c r="R163" s="40"/>
      <c r="S163" s="40"/>
      <c r="T163" s="40"/>
      <c r="U163" s="40"/>
      <c r="V163" s="40"/>
    </row>
    <row r="164" ht="15.75" customHeight="1">
      <c r="A164" s="44" t="s">
        <v>240</v>
      </c>
      <c r="B164" s="44"/>
      <c r="C164" s="74"/>
      <c r="D164" s="74"/>
      <c r="E164" s="74"/>
      <c r="F164" s="74"/>
      <c r="G164" s="74"/>
      <c r="H164" s="74"/>
      <c r="I164" s="74"/>
      <c r="J164" s="74"/>
      <c r="K164" s="75"/>
      <c r="L164" s="40"/>
      <c r="M164" s="40"/>
      <c r="N164" s="40"/>
      <c r="O164" s="40"/>
      <c r="P164" s="40"/>
      <c r="Q164" s="40"/>
      <c r="R164" s="40"/>
      <c r="S164" s="40"/>
      <c r="T164" s="40"/>
      <c r="U164" s="40"/>
      <c r="V164" s="40"/>
    </row>
    <row r="165" ht="15.75" customHeight="1">
      <c r="A165" s="44" t="s">
        <v>241</v>
      </c>
      <c r="B165" s="44"/>
      <c r="C165" s="74"/>
      <c r="D165" s="74"/>
      <c r="E165" s="74"/>
      <c r="F165" s="74"/>
      <c r="G165" s="74"/>
      <c r="H165" s="74"/>
      <c r="I165" s="74"/>
      <c r="J165" s="74"/>
      <c r="K165" s="75"/>
      <c r="L165" s="40"/>
      <c r="M165" s="40"/>
      <c r="N165" s="40"/>
      <c r="O165" s="40"/>
      <c r="P165" s="40"/>
      <c r="Q165" s="40"/>
      <c r="R165" s="40"/>
      <c r="S165" s="40"/>
      <c r="T165" s="40"/>
      <c r="U165" s="40"/>
      <c r="V165" s="40"/>
    </row>
    <row r="166" ht="15.75" customHeight="1">
      <c r="A166" s="44" t="s">
        <v>242</v>
      </c>
      <c r="B166" s="44"/>
      <c r="C166" s="74"/>
      <c r="D166" s="74"/>
      <c r="E166" s="74"/>
      <c r="F166" s="74"/>
      <c r="G166" s="74"/>
      <c r="H166" s="74"/>
      <c r="I166" s="74"/>
      <c r="J166" s="74"/>
      <c r="K166" s="75"/>
      <c r="L166" s="40"/>
      <c r="M166" s="40"/>
      <c r="N166" s="40"/>
      <c r="O166" s="40"/>
      <c r="P166" s="40"/>
      <c r="Q166" s="40"/>
      <c r="R166" s="40"/>
      <c r="S166" s="40"/>
      <c r="T166" s="40"/>
      <c r="U166" s="40"/>
      <c r="V166" s="40"/>
    </row>
    <row r="167" ht="15.75" customHeight="1">
      <c r="A167" s="44" t="s">
        <v>243</v>
      </c>
      <c r="B167" s="44"/>
      <c r="C167" s="74"/>
      <c r="D167" s="74"/>
      <c r="E167" s="74"/>
      <c r="F167" s="74"/>
      <c r="G167" s="74"/>
      <c r="H167" s="74"/>
      <c r="I167" s="74"/>
      <c r="J167" s="74"/>
      <c r="K167" s="75"/>
      <c r="L167" s="40"/>
      <c r="M167" s="40"/>
      <c r="N167" s="40"/>
      <c r="O167" s="40"/>
      <c r="P167" s="40"/>
      <c r="Q167" s="40"/>
      <c r="R167" s="40"/>
      <c r="S167" s="40"/>
      <c r="T167" s="40"/>
      <c r="U167" s="40"/>
      <c r="V167" s="40"/>
    </row>
    <row r="168" ht="15.75" customHeight="1">
      <c r="A168" s="44" t="s">
        <v>244</v>
      </c>
      <c r="B168" s="44"/>
      <c r="C168" s="74"/>
      <c r="D168" s="74"/>
      <c r="E168" s="74"/>
      <c r="F168" s="74"/>
      <c r="G168" s="74"/>
      <c r="H168" s="74"/>
      <c r="I168" s="74"/>
      <c r="J168" s="74"/>
      <c r="K168" s="75"/>
      <c r="L168" s="40"/>
      <c r="M168" s="40"/>
      <c r="N168" s="40"/>
      <c r="O168" s="40"/>
      <c r="P168" s="40"/>
      <c r="Q168" s="40"/>
      <c r="R168" s="40"/>
      <c r="S168" s="40"/>
      <c r="T168" s="40"/>
      <c r="U168" s="40"/>
      <c r="V168" s="40"/>
    </row>
    <row r="169" ht="15.75" customHeight="1">
      <c r="A169" s="44" t="s">
        <v>245</v>
      </c>
      <c r="B169" s="44"/>
      <c r="C169" s="74"/>
      <c r="D169" s="74"/>
      <c r="E169" s="74"/>
      <c r="F169" s="74"/>
      <c r="G169" s="74"/>
      <c r="H169" s="74"/>
      <c r="I169" s="74"/>
      <c r="J169" s="74"/>
      <c r="K169" s="75"/>
      <c r="L169" s="40"/>
      <c r="M169" s="40"/>
      <c r="N169" s="40"/>
      <c r="O169" s="40"/>
      <c r="P169" s="40"/>
      <c r="Q169" s="40"/>
      <c r="R169" s="40"/>
      <c r="S169" s="40"/>
      <c r="T169" s="40"/>
      <c r="U169" s="40"/>
      <c r="V169" s="40"/>
    </row>
    <row r="170" ht="15.75" customHeight="1">
      <c r="A170" s="44" t="s">
        <v>246</v>
      </c>
      <c r="B170" s="44"/>
      <c r="C170" s="74"/>
      <c r="D170" s="74"/>
      <c r="E170" s="74"/>
      <c r="F170" s="74"/>
      <c r="G170" s="74"/>
      <c r="H170" s="74"/>
      <c r="I170" s="74"/>
      <c r="J170" s="74"/>
      <c r="K170" s="75"/>
      <c r="L170" s="40"/>
      <c r="M170" s="40"/>
      <c r="N170" s="40"/>
      <c r="O170" s="40"/>
      <c r="P170" s="40"/>
      <c r="Q170" s="40"/>
      <c r="R170" s="40"/>
      <c r="S170" s="40"/>
      <c r="T170" s="40"/>
      <c r="U170" s="40"/>
      <c r="V170" s="40"/>
    </row>
    <row r="171" ht="13.5" customHeight="1">
      <c r="A171" s="44" t="s">
        <v>247</v>
      </c>
      <c r="B171" s="44"/>
      <c r="C171" s="74"/>
      <c r="D171" s="74"/>
      <c r="E171" s="74"/>
      <c r="F171" s="74"/>
      <c r="G171" s="74"/>
      <c r="H171" s="74"/>
      <c r="I171" s="74"/>
      <c r="J171" s="74"/>
      <c r="K171" s="75"/>
      <c r="L171" s="40"/>
      <c r="M171" s="40"/>
      <c r="N171" s="40"/>
      <c r="O171" s="40"/>
      <c r="P171" s="40"/>
      <c r="Q171" s="40"/>
      <c r="R171" s="40"/>
      <c r="S171" s="40"/>
      <c r="T171" s="40"/>
      <c r="U171" s="40"/>
      <c r="V171" s="40"/>
    </row>
    <row r="172" ht="15.75" customHeight="1">
      <c r="A172" s="44" t="s">
        <v>248</v>
      </c>
      <c r="B172" s="44"/>
      <c r="C172" s="74"/>
      <c r="D172" s="74"/>
      <c r="E172" s="74"/>
      <c r="F172" s="74"/>
      <c r="G172" s="74"/>
      <c r="H172" s="74"/>
      <c r="I172" s="74"/>
      <c r="J172" s="74"/>
      <c r="K172" s="75"/>
      <c r="L172" s="40"/>
      <c r="M172" s="40"/>
      <c r="N172" s="40"/>
      <c r="O172" s="40"/>
      <c r="P172" s="40"/>
      <c r="Q172" s="40"/>
      <c r="R172" s="40"/>
      <c r="S172" s="40"/>
      <c r="T172" s="40"/>
      <c r="U172" s="40"/>
      <c r="V172" s="40"/>
    </row>
    <row r="173" ht="15.75" customHeight="1">
      <c r="A173" s="76" t="s">
        <v>249</v>
      </c>
      <c r="B173" s="44"/>
      <c r="C173" s="74"/>
      <c r="D173" s="74"/>
      <c r="E173" s="74"/>
      <c r="F173" s="74"/>
      <c r="G173" s="74"/>
      <c r="H173" s="74"/>
      <c r="I173" s="74"/>
      <c r="J173" s="74"/>
      <c r="K173" s="75"/>
      <c r="L173" s="40"/>
      <c r="M173" s="40"/>
      <c r="N173" s="40"/>
      <c r="O173" s="40"/>
      <c r="P173" s="40"/>
      <c r="Q173" s="40"/>
      <c r="R173" s="40"/>
      <c r="S173" s="40"/>
      <c r="T173" s="40"/>
      <c r="U173" s="40"/>
      <c r="V173" s="40"/>
    </row>
    <row r="174" ht="18.0" customHeight="1">
      <c r="A174" s="76" t="s">
        <v>250</v>
      </c>
      <c r="B174" s="44"/>
      <c r="C174" s="74"/>
      <c r="D174" s="74"/>
      <c r="E174" s="74"/>
      <c r="F174" s="74"/>
      <c r="G174" s="74"/>
      <c r="H174" s="74"/>
      <c r="I174" s="74"/>
      <c r="J174" s="74"/>
      <c r="K174" s="75"/>
      <c r="L174" s="40"/>
      <c r="M174" s="40"/>
      <c r="N174" s="40"/>
      <c r="O174" s="40"/>
      <c r="P174" s="40"/>
      <c r="Q174" s="40"/>
      <c r="R174" s="40"/>
      <c r="S174" s="40"/>
      <c r="T174" s="40"/>
      <c r="U174" s="40"/>
      <c r="V174" s="40"/>
    </row>
    <row r="175" ht="18.0" customHeight="1">
      <c r="A175" s="44"/>
      <c r="B175" s="44"/>
      <c r="C175" s="74"/>
      <c r="D175" s="74"/>
      <c r="E175" s="74"/>
      <c r="F175" s="74"/>
      <c r="G175" s="74"/>
      <c r="H175" s="74"/>
      <c r="I175" s="74"/>
      <c r="J175" s="74"/>
      <c r="K175" s="75"/>
      <c r="L175" s="40"/>
      <c r="M175" s="40"/>
      <c r="N175" s="40"/>
      <c r="O175" s="40"/>
      <c r="P175" s="40"/>
      <c r="Q175" s="40"/>
      <c r="R175" s="40"/>
      <c r="S175" s="40"/>
      <c r="T175" s="40"/>
      <c r="U175" s="40"/>
      <c r="V175" s="40"/>
    </row>
    <row r="176" ht="18.0" customHeight="1">
      <c r="A176" s="44"/>
      <c r="B176" s="44"/>
      <c r="C176" s="74"/>
      <c r="D176" s="74"/>
      <c r="E176" s="74"/>
      <c r="F176" s="74"/>
      <c r="G176" s="74"/>
      <c r="H176" s="74"/>
      <c r="I176" s="74"/>
      <c r="J176" s="74"/>
      <c r="K176" s="75"/>
      <c r="L176" s="40"/>
      <c r="M176" s="40"/>
      <c r="N176" s="40"/>
      <c r="O176" s="40"/>
      <c r="P176" s="40"/>
      <c r="Q176" s="40"/>
      <c r="R176" s="40"/>
      <c r="S176" s="40"/>
      <c r="T176" s="40"/>
      <c r="U176" s="40"/>
      <c r="V176" s="40"/>
    </row>
    <row r="177" ht="18.0" customHeight="1">
      <c r="A177" s="44"/>
      <c r="B177" s="44"/>
      <c r="C177" s="74"/>
      <c r="D177" s="74"/>
      <c r="E177" s="74"/>
      <c r="F177" s="74"/>
      <c r="G177" s="74"/>
      <c r="H177" s="74"/>
      <c r="I177" s="74"/>
      <c r="J177" s="74"/>
      <c r="K177" s="75"/>
      <c r="L177" s="40"/>
      <c r="M177" s="40"/>
      <c r="N177" s="40"/>
      <c r="O177" s="40"/>
      <c r="P177" s="40"/>
      <c r="Q177" s="40"/>
      <c r="R177" s="40"/>
      <c r="S177" s="40"/>
      <c r="T177" s="40"/>
      <c r="U177" s="40"/>
      <c r="V177" s="40"/>
    </row>
    <row r="178" ht="15.75" customHeight="1">
      <c r="A178" s="44"/>
      <c r="B178" s="44"/>
      <c r="C178" s="74"/>
      <c r="D178" s="74"/>
      <c r="E178" s="74"/>
      <c r="F178" s="74"/>
      <c r="G178" s="74"/>
      <c r="H178" s="74"/>
      <c r="I178" s="74"/>
      <c r="J178" s="74"/>
      <c r="K178" s="75"/>
      <c r="L178" s="40"/>
      <c r="M178" s="40"/>
      <c r="N178" s="40"/>
      <c r="O178" s="40"/>
      <c r="P178" s="40"/>
      <c r="Q178" s="40"/>
      <c r="R178" s="40"/>
      <c r="S178" s="40"/>
      <c r="T178" s="40"/>
      <c r="U178" s="40"/>
      <c r="V178" s="40"/>
    </row>
    <row r="179" ht="15.75" customHeight="1">
      <c r="A179" s="44"/>
      <c r="B179" s="44"/>
      <c r="C179" s="74"/>
      <c r="D179" s="74"/>
      <c r="E179" s="74"/>
      <c r="F179" s="74"/>
      <c r="G179" s="74"/>
      <c r="H179" s="74"/>
      <c r="I179" s="74"/>
      <c r="J179" s="74"/>
      <c r="K179" s="75"/>
      <c r="L179" s="40"/>
      <c r="M179" s="40"/>
      <c r="N179" s="40"/>
      <c r="O179" s="40"/>
      <c r="P179" s="40"/>
      <c r="Q179" s="40"/>
      <c r="R179" s="40"/>
      <c r="S179" s="40"/>
      <c r="T179" s="40"/>
      <c r="U179" s="40"/>
      <c r="V179" s="40"/>
    </row>
    <row r="180" ht="15.75" customHeight="1">
      <c r="A180" s="44"/>
      <c r="B180" s="44"/>
      <c r="C180" s="74"/>
      <c r="D180" s="74"/>
      <c r="E180" s="74"/>
      <c r="F180" s="74"/>
      <c r="G180" s="74"/>
      <c r="H180" s="74"/>
      <c r="I180" s="74"/>
      <c r="J180" s="74"/>
      <c r="K180" s="75"/>
      <c r="L180" s="40"/>
      <c r="M180" s="40"/>
      <c r="N180" s="40"/>
      <c r="O180" s="40"/>
      <c r="P180" s="40"/>
      <c r="Q180" s="40"/>
      <c r="R180" s="40"/>
      <c r="S180" s="40"/>
      <c r="T180" s="40"/>
      <c r="U180" s="40"/>
      <c r="V180" s="40"/>
    </row>
    <row r="181" ht="15.75" customHeight="1">
      <c r="A181" s="44"/>
      <c r="B181" s="44"/>
      <c r="C181" s="74"/>
      <c r="D181" s="74"/>
      <c r="E181" s="74"/>
      <c r="F181" s="74"/>
      <c r="G181" s="74"/>
      <c r="H181" s="74"/>
      <c r="I181" s="74"/>
      <c r="J181" s="74"/>
      <c r="K181" s="75"/>
      <c r="L181" s="40"/>
      <c r="M181" s="40"/>
      <c r="N181" s="40"/>
      <c r="O181" s="40"/>
      <c r="P181" s="40"/>
      <c r="Q181" s="40"/>
      <c r="R181" s="40"/>
      <c r="S181" s="40"/>
      <c r="T181" s="40"/>
      <c r="U181" s="40"/>
      <c r="V181" s="40"/>
    </row>
    <row r="182" ht="15.75" customHeight="1">
      <c r="A182" s="44"/>
      <c r="B182" s="44"/>
      <c r="C182" s="74"/>
      <c r="D182" s="74"/>
      <c r="E182" s="74"/>
      <c r="F182" s="74"/>
      <c r="G182" s="74"/>
      <c r="H182" s="74"/>
      <c r="I182" s="74"/>
      <c r="J182" s="74"/>
      <c r="K182" s="75"/>
      <c r="L182" s="40"/>
      <c r="M182" s="40"/>
      <c r="N182" s="40"/>
      <c r="O182" s="40"/>
      <c r="P182" s="40"/>
      <c r="Q182" s="40"/>
      <c r="R182" s="40"/>
      <c r="S182" s="40"/>
      <c r="T182" s="40"/>
      <c r="U182" s="40"/>
      <c r="V182" s="40"/>
    </row>
    <row r="183" ht="33.75" customHeight="1">
      <c r="A183" s="44"/>
      <c r="B183" s="44"/>
      <c r="C183" s="74"/>
      <c r="D183" s="74"/>
      <c r="E183" s="74"/>
      <c r="F183" s="74"/>
      <c r="G183" s="74"/>
      <c r="H183" s="74"/>
      <c r="I183" s="74"/>
      <c r="J183" s="74"/>
      <c r="K183" s="75"/>
      <c r="L183" s="40"/>
      <c r="M183" s="40"/>
      <c r="N183" s="40"/>
      <c r="O183" s="40"/>
      <c r="P183" s="40"/>
      <c r="Q183" s="40"/>
      <c r="R183" s="40"/>
      <c r="S183" s="40"/>
      <c r="T183" s="40"/>
      <c r="U183" s="40"/>
      <c r="V183" s="40"/>
    </row>
    <row r="184" ht="15.75" customHeight="1">
      <c r="A184" s="44"/>
      <c r="B184" s="44"/>
      <c r="C184" s="74"/>
      <c r="D184" s="74"/>
      <c r="E184" s="74"/>
      <c r="F184" s="74"/>
      <c r="G184" s="74"/>
      <c r="H184" s="74"/>
      <c r="I184" s="74"/>
      <c r="J184" s="74"/>
      <c r="K184" s="75"/>
      <c r="L184" s="40"/>
      <c r="M184" s="40"/>
      <c r="N184" s="40"/>
      <c r="O184" s="40"/>
      <c r="P184" s="40"/>
      <c r="Q184" s="40"/>
      <c r="R184" s="40"/>
      <c r="S184" s="40"/>
      <c r="T184" s="40"/>
      <c r="U184" s="40"/>
      <c r="V184" s="40"/>
    </row>
    <row r="185" ht="15.75" customHeight="1">
      <c r="A185" s="44"/>
      <c r="B185" s="44"/>
      <c r="C185" s="74"/>
      <c r="D185" s="74"/>
      <c r="E185" s="74"/>
      <c r="F185" s="74"/>
      <c r="G185" s="74"/>
      <c r="H185" s="74"/>
      <c r="I185" s="74"/>
      <c r="J185" s="74"/>
      <c r="K185" s="75"/>
      <c r="L185" s="40"/>
      <c r="M185" s="40"/>
      <c r="N185" s="40"/>
      <c r="O185" s="40"/>
      <c r="P185" s="40"/>
      <c r="Q185" s="40"/>
      <c r="R185" s="40"/>
      <c r="S185" s="40"/>
      <c r="T185" s="40"/>
      <c r="U185" s="40"/>
      <c r="V185" s="40"/>
    </row>
    <row r="186" ht="15.75" customHeight="1">
      <c r="A186" s="44"/>
      <c r="B186" s="44"/>
      <c r="C186" s="74"/>
      <c r="D186" s="74"/>
      <c r="E186" s="74"/>
      <c r="F186" s="74"/>
      <c r="G186" s="74"/>
      <c r="H186" s="74"/>
      <c r="I186" s="74"/>
      <c r="J186" s="74"/>
      <c r="K186" s="75"/>
      <c r="L186" s="40"/>
      <c r="M186" s="40"/>
      <c r="N186" s="40"/>
      <c r="O186" s="40"/>
      <c r="P186" s="40"/>
      <c r="Q186" s="40"/>
      <c r="R186" s="40"/>
      <c r="S186" s="40"/>
      <c r="T186" s="40"/>
      <c r="U186" s="40"/>
      <c r="V186" s="40"/>
    </row>
    <row r="187" ht="15.75" customHeight="1">
      <c r="A187" s="77"/>
      <c r="B187" s="44"/>
      <c r="C187" s="74"/>
      <c r="D187" s="74"/>
      <c r="E187" s="74"/>
      <c r="F187" s="74"/>
      <c r="G187" s="74"/>
      <c r="H187" s="74"/>
      <c r="I187" s="74"/>
      <c r="J187" s="74"/>
      <c r="K187" s="75"/>
      <c r="L187" s="40"/>
      <c r="M187" s="40"/>
      <c r="N187" s="40"/>
      <c r="O187" s="40"/>
      <c r="P187" s="40"/>
      <c r="Q187" s="40"/>
      <c r="R187" s="40"/>
      <c r="S187" s="40"/>
      <c r="T187" s="40"/>
      <c r="U187" s="40"/>
      <c r="V187" s="40"/>
    </row>
    <row r="188" ht="15.75" customHeight="1">
      <c r="A188" s="77"/>
      <c r="B188" s="44"/>
      <c r="C188" s="74"/>
      <c r="D188" s="74"/>
      <c r="E188" s="74"/>
      <c r="F188" s="74"/>
      <c r="G188" s="74"/>
      <c r="H188" s="74"/>
      <c r="I188" s="74"/>
      <c r="J188" s="74"/>
      <c r="K188" s="75"/>
      <c r="L188" s="40"/>
      <c r="M188" s="40"/>
      <c r="N188" s="40"/>
      <c r="O188" s="40"/>
      <c r="P188" s="40"/>
      <c r="Q188" s="40"/>
      <c r="R188" s="40"/>
      <c r="S188" s="40"/>
      <c r="T188" s="40"/>
      <c r="U188" s="40"/>
      <c r="V188" s="40"/>
    </row>
    <row r="189" ht="15.75" customHeight="1">
      <c r="A189" s="77"/>
      <c r="B189" s="44"/>
      <c r="C189" s="74"/>
      <c r="D189" s="74"/>
      <c r="E189" s="74"/>
      <c r="F189" s="74"/>
      <c r="G189" s="74"/>
      <c r="H189" s="74"/>
      <c r="I189" s="74"/>
      <c r="J189" s="74"/>
      <c r="K189" s="75"/>
      <c r="L189" s="40"/>
      <c r="M189" s="40"/>
      <c r="N189" s="40"/>
      <c r="O189" s="40"/>
      <c r="P189" s="40"/>
      <c r="Q189" s="40"/>
      <c r="R189" s="40"/>
      <c r="S189" s="40"/>
      <c r="T189" s="40"/>
      <c r="U189" s="40"/>
      <c r="V189" s="40"/>
    </row>
    <row r="190" ht="15.75" customHeight="1">
      <c r="A190" s="77"/>
      <c r="B190" s="44"/>
      <c r="C190" s="74"/>
      <c r="D190" s="74"/>
      <c r="E190" s="74"/>
      <c r="F190" s="74"/>
      <c r="G190" s="74"/>
      <c r="H190" s="74"/>
      <c r="I190" s="74"/>
      <c r="J190" s="74"/>
      <c r="K190" s="75"/>
      <c r="L190" s="40"/>
      <c r="M190" s="40"/>
      <c r="N190" s="40"/>
      <c r="O190" s="40"/>
      <c r="P190" s="40"/>
      <c r="Q190" s="40"/>
      <c r="R190" s="40"/>
      <c r="S190" s="40"/>
      <c r="T190" s="40"/>
      <c r="U190" s="40"/>
      <c r="V190" s="40"/>
    </row>
    <row r="191" ht="15.75" customHeight="1">
      <c r="A191" s="77"/>
      <c r="B191" s="44"/>
      <c r="C191" s="74"/>
      <c r="D191" s="74"/>
      <c r="E191" s="74"/>
      <c r="F191" s="74"/>
      <c r="G191" s="74"/>
      <c r="H191" s="74"/>
      <c r="I191" s="74"/>
      <c r="J191" s="74"/>
      <c r="K191" s="75"/>
      <c r="L191" s="40"/>
      <c r="M191" s="40"/>
      <c r="N191" s="40"/>
      <c r="O191" s="40"/>
      <c r="P191" s="40"/>
      <c r="Q191" s="40"/>
      <c r="R191" s="40"/>
      <c r="S191" s="40"/>
      <c r="T191" s="40"/>
      <c r="U191" s="40"/>
      <c r="V191" s="40"/>
    </row>
    <row r="192" ht="15.75" customHeight="1">
      <c r="A192" s="77"/>
      <c r="B192" s="44"/>
      <c r="C192" s="74"/>
      <c r="D192" s="74"/>
      <c r="E192" s="74"/>
      <c r="F192" s="74"/>
      <c r="G192" s="74"/>
      <c r="H192" s="74"/>
      <c r="I192" s="74"/>
      <c r="J192" s="74"/>
      <c r="K192" s="75"/>
      <c r="L192" s="40"/>
      <c r="M192" s="40"/>
      <c r="N192" s="40"/>
      <c r="O192" s="40"/>
      <c r="P192" s="40"/>
      <c r="Q192" s="40"/>
      <c r="R192" s="40"/>
      <c r="S192" s="40"/>
      <c r="T192" s="40"/>
      <c r="U192" s="40"/>
      <c r="V192" s="40"/>
    </row>
    <row r="193" ht="15.75" customHeight="1">
      <c r="A193" s="77"/>
      <c r="B193" s="78"/>
      <c r="C193" s="78"/>
      <c r="D193" s="78"/>
      <c r="E193" s="78"/>
      <c r="F193" s="78"/>
      <c r="G193" s="78"/>
      <c r="H193" s="78"/>
      <c r="I193" s="78"/>
      <c r="J193" s="78"/>
      <c r="K193" s="74"/>
      <c r="L193" s="40"/>
      <c r="M193" s="40"/>
      <c r="N193" s="40"/>
      <c r="O193" s="40"/>
      <c r="P193" s="40"/>
      <c r="Q193" s="40"/>
      <c r="R193" s="40"/>
      <c r="S193" s="40"/>
      <c r="T193" s="40"/>
      <c r="U193" s="40"/>
      <c r="V193" s="40"/>
    </row>
    <row r="194" ht="15.75" customHeight="1">
      <c r="A194" s="77"/>
      <c r="B194" s="78"/>
      <c r="C194" s="78"/>
      <c r="D194" s="78"/>
      <c r="E194" s="78"/>
      <c r="F194" s="78"/>
      <c r="G194" s="78"/>
      <c r="H194" s="78"/>
      <c r="I194" s="78"/>
      <c r="J194" s="78"/>
      <c r="K194" s="74"/>
      <c r="L194" s="40"/>
      <c r="M194" s="40"/>
      <c r="N194" s="40"/>
      <c r="O194" s="40"/>
      <c r="P194" s="40"/>
      <c r="Q194" s="40"/>
      <c r="R194" s="40"/>
      <c r="S194" s="40"/>
      <c r="T194" s="40"/>
      <c r="U194" s="40"/>
      <c r="V194" s="40"/>
    </row>
    <row r="195" ht="15.75" customHeight="1">
      <c r="A195" s="77"/>
      <c r="B195" s="78"/>
      <c r="C195" s="78"/>
      <c r="D195" s="78"/>
      <c r="E195" s="78"/>
      <c r="F195" s="78"/>
      <c r="G195" s="78"/>
      <c r="H195" s="78"/>
      <c r="I195" s="78"/>
      <c r="J195" s="78"/>
      <c r="K195" s="74"/>
      <c r="L195" s="40"/>
      <c r="M195" s="40"/>
      <c r="N195" s="40"/>
      <c r="O195" s="40"/>
      <c r="P195" s="40"/>
      <c r="Q195" s="40"/>
      <c r="R195" s="40"/>
      <c r="S195" s="40"/>
      <c r="T195" s="40"/>
      <c r="U195" s="40"/>
      <c r="V195" s="40"/>
    </row>
    <row r="196" ht="15.75" customHeight="1">
      <c r="A196" s="77"/>
      <c r="B196" s="78"/>
      <c r="C196" s="78"/>
      <c r="D196" s="78"/>
      <c r="E196" s="78"/>
      <c r="F196" s="78"/>
      <c r="G196" s="78"/>
      <c r="H196" s="78"/>
      <c r="I196" s="78"/>
      <c r="J196" s="78"/>
      <c r="K196" s="74"/>
      <c r="L196" s="40"/>
      <c r="M196" s="40"/>
      <c r="N196" s="40"/>
      <c r="O196" s="40"/>
      <c r="P196" s="40"/>
      <c r="Q196" s="40"/>
      <c r="R196" s="40"/>
      <c r="S196" s="40"/>
      <c r="T196" s="40"/>
      <c r="U196" s="40"/>
      <c r="V196" s="40"/>
    </row>
    <row r="197" ht="15.75" customHeight="1">
      <c r="A197" s="77"/>
      <c r="B197" s="78"/>
      <c r="C197" s="78"/>
      <c r="D197" s="78"/>
      <c r="E197" s="78"/>
      <c r="F197" s="78"/>
      <c r="G197" s="78"/>
      <c r="H197" s="78"/>
      <c r="I197" s="78"/>
      <c r="J197" s="78"/>
      <c r="K197" s="74"/>
      <c r="L197" s="40"/>
      <c r="M197" s="40"/>
      <c r="N197" s="40"/>
      <c r="O197" s="40"/>
      <c r="P197" s="40"/>
      <c r="Q197" s="40"/>
      <c r="R197" s="40"/>
      <c r="S197" s="40"/>
      <c r="T197" s="40"/>
      <c r="U197" s="40"/>
      <c r="V197" s="40"/>
    </row>
    <row r="198" ht="15.75" customHeight="1">
      <c r="A198" s="77"/>
      <c r="B198" s="78"/>
      <c r="C198" s="78"/>
      <c r="D198" s="78"/>
      <c r="E198" s="78"/>
      <c r="F198" s="78"/>
      <c r="G198" s="78"/>
      <c r="H198" s="78"/>
      <c r="I198" s="78"/>
      <c r="J198" s="78"/>
      <c r="K198" s="74"/>
      <c r="L198" s="40"/>
      <c r="M198" s="40"/>
      <c r="N198" s="40"/>
      <c r="O198" s="40"/>
      <c r="P198" s="40"/>
      <c r="Q198" s="40"/>
      <c r="R198" s="40"/>
      <c r="S198" s="40"/>
      <c r="T198" s="40"/>
      <c r="U198" s="40"/>
      <c r="V198" s="40"/>
    </row>
    <row r="199" ht="15.75" customHeight="1">
      <c r="A199" s="77"/>
      <c r="B199" s="78"/>
      <c r="C199" s="78"/>
      <c r="D199" s="78"/>
      <c r="E199" s="78"/>
      <c r="F199" s="78"/>
      <c r="G199" s="78"/>
      <c r="H199" s="78"/>
      <c r="I199" s="78"/>
      <c r="J199" s="78"/>
      <c r="K199" s="74"/>
      <c r="L199" s="40"/>
      <c r="M199" s="40"/>
      <c r="N199" s="40"/>
      <c r="O199" s="40"/>
      <c r="P199" s="40"/>
      <c r="Q199" s="40"/>
      <c r="R199" s="40"/>
      <c r="S199" s="40"/>
      <c r="T199" s="40"/>
      <c r="U199" s="40"/>
      <c r="V199" s="40"/>
    </row>
    <row r="200" ht="15.75" customHeight="1">
      <c r="A200" s="77"/>
      <c r="B200" s="78"/>
      <c r="C200" s="78"/>
      <c r="D200" s="78"/>
      <c r="E200" s="78"/>
      <c r="F200" s="78"/>
      <c r="G200" s="78"/>
      <c r="H200" s="78"/>
      <c r="I200" s="78"/>
      <c r="J200" s="78"/>
      <c r="K200" s="74"/>
      <c r="L200" s="40"/>
      <c r="M200" s="40"/>
      <c r="N200" s="40"/>
      <c r="O200" s="40"/>
      <c r="P200" s="40"/>
      <c r="Q200" s="40"/>
      <c r="R200" s="40"/>
      <c r="S200" s="40"/>
      <c r="T200" s="40"/>
      <c r="U200" s="40"/>
      <c r="V200" s="40"/>
    </row>
    <row r="201" ht="15.75" customHeight="1">
      <c r="A201" s="77"/>
      <c r="B201" s="78"/>
      <c r="C201" s="78"/>
      <c r="D201" s="78"/>
      <c r="E201" s="78"/>
      <c r="F201" s="78"/>
      <c r="G201" s="78"/>
      <c r="H201" s="78"/>
      <c r="I201" s="78"/>
      <c r="J201" s="78"/>
      <c r="K201" s="74"/>
      <c r="L201" s="40"/>
      <c r="M201" s="40"/>
      <c r="N201" s="40"/>
      <c r="O201" s="40"/>
      <c r="P201" s="40"/>
      <c r="Q201" s="40"/>
      <c r="R201" s="40"/>
      <c r="S201" s="40"/>
      <c r="T201" s="40"/>
      <c r="U201" s="40"/>
      <c r="V201" s="40"/>
    </row>
    <row r="202" ht="15.75" customHeight="1">
      <c r="A202" s="77"/>
      <c r="B202" s="78"/>
      <c r="C202" s="78"/>
      <c r="D202" s="78"/>
      <c r="E202" s="78"/>
      <c r="F202" s="78"/>
      <c r="G202" s="78"/>
      <c r="H202" s="78"/>
      <c r="I202" s="78"/>
      <c r="J202" s="78"/>
      <c r="K202" s="74"/>
      <c r="L202" s="40"/>
      <c r="M202" s="40"/>
      <c r="N202" s="40"/>
      <c r="O202" s="40"/>
      <c r="P202" s="40"/>
      <c r="Q202" s="40"/>
      <c r="R202" s="40"/>
      <c r="S202" s="40"/>
      <c r="T202" s="40"/>
      <c r="U202" s="40"/>
      <c r="V202" s="40"/>
    </row>
    <row r="203" ht="15.75" customHeight="1">
      <c r="A203" s="77"/>
      <c r="B203" s="78"/>
      <c r="C203" s="78"/>
      <c r="D203" s="78"/>
      <c r="E203" s="78"/>
      <c r="F203" s="78"/>
      <c r="G203" s="78"/>
      <c r="H203" s="78"/>
      <c r="I203" s="78"/>
      <c r="J203" s="78"/>
      <c r="K203" s="74"/>
      <c r="L203" s="40"/>
      <c r="M203" s="40"/>
      <c r="N203" s="40"/>
      <c r="O203" s="40"/>
      <c r="P203" s="40"/>
      <c r="Q203" s="40"/>
      <c r="R203" s="40"/>
      <c r="S203" s="40"/>
      <c r="T203" s="40"/>
      <c r="U203" s="40"/>
      <c r="V203" s="40"/>
    </row>
    <row r="204" ht="39.0" customHeight="1">
      <c r="A204" s="77"/>
      <c r="B204" s="78"/>
      <c r="C204" s="78"/>
      <c r="D204" s="78"/>
      <c r="E204" s="78"/>
      <c r="F204" s="78"/>
      <c r="G204" s="78"/>
      <c r="H204" s="78"/>
      <c r="I204" s="78"/>
      <c r="J204" s="78"/>
      <c r="K204" s="74"/>
      <c r="L204" s="40"/>
      <c r="M204" s="40"/>
      <c r="N204" s="40"/>
      <c r="O204" s="40"/>
      <c r="P204" s="40"/>
      <c r="Q204" s="40"/>
      <c r="R204" s="40"/>
      <c r="S204" s="40"/>
      <c r="T204" s="40"/>
      <c r="U204" s="40"/>
      <c r="V204" s="40"/>
    </row>
    <row r="205" ht="15.75" customHeight="1">
      <c r="A205" s="77"/>
      <c r="B205" s="78"/>
      <c r="C205" s="78"/>
      <c r="D205" s="78"/>
      <c r="E205" s="78"/>
      <c r="F205" s="78"/>
      <c r="G205" s="78"/>
      <c r="H205" s="78"/>
      <c r="I205" s="78"/>
      <c r="J205" s="78"/>
      <c r="K205" s="74"/>
      <c r="L205" s="40"/>
      <c r="M205" s="40"/>
      <c r="N205" s="40"/>
      <c r="O205" s="40"/>
      <c r="P205" s="40"/>
      <c r="Q205" s="40"/>
      <c r="R205" s="40"/>
      <c r="S205" s="40"/>
      <c r="T205" s="40"/>
      <c r="U205" s="40"/>
      <c r="V205" s="40"/>
    </row>
    <row r="206" ht="15.75" customHeight="1">
      <c r="A206" s="77"/>
      <c r="B206" s="78"/>
      <c r="C206" s="78"/>
      <c r="D206" s="78"/>
      <c r="E206" s="78"/>
      <c r="F206" s="78"/>
      <c r="G206" s="78"/>
      <c r="H206" s="78"/>
      <c r="I206" s="78"/>
      <c r="J206" s="78"/>
      <c r="K206" s="74"/>
      <c r="L206" s="40"/>
      <c r="M206" s="40"/>
      <c r="N206" s="40"/>
      <c r="O206" s="40"/>
      <c r="P206" s="40"/>
      <c r="Q206" s="40"/>
      <c r="R206" s="40"/>
      <c r="S206" s="40"/>
      <c r="T206" s="40"/>
      <c r="U206" s="40"/>
      <c r="V206" s="40"/>
    </row>
    <row r="207" ht="15.75" customHeight="1">
      <c r="A207" s="77"/>
      <c r="B207" s="78"/>
      <c r="C207" s="78"/>
      <c r="D207" s="78"/>
      <c r="E207" s="78"/>
      <c r="F207" s="78"/>
      <c r="G207" s="78"/>
      <c r="H207" s="78"/>
      <c r="I207" s="78"/>
      <c r="J207" s="78"/>
      <c r="K207" s="74"/>
      <c r="L207" s="40"/>
      <c r="M207" s="40"/>
      <c r="N207" s="40"/>
      <c r="O207" s="40"/>
      <c r="P207" s="40"/>
      <c r="Q207" s="40"/>
      <c r="R207" s="40"/>
      <c r="S207" s="40"/>
      <c r="T207" s="40"/>
      <c r="U207" s="40"/>
      <c r="V207" s="40"/>
    </row>
    <row r="208" ht="15.75" customHeight="1">
      <c r="A208" s="77"/>
      <c r="B208" s="78"/>
      <c r="C208" s="78"/>
      <c r="D208" s="78"/>
      <c r="E208" s="78"/>
      <c r="F208" s="78"/>
      <c r="G208" s="78"/>
      <c r="H208" s="78"/>
      <c r="I208" s="78"/>
      <c r="J208" s="78"/>
      <c r="K208" s="74"/>
      <c r="L208" s="40"/>
      <c r="M208" s="40"/>
      <c r="N208" s="40"/>
      <c r="O208" s="40"/>
      <c r="P208" s="40"/>
      <c r="Q208" s="40"/>
      <c r="R208" s="40"/>
      <c r="S208" s="40"/>
      <c r="T208" s="40"/>
      <c r="U208" s="40"/>
      <c r="V208" s="40"/>
    </row>
    <row r="209" ht="15.75" customHeight="1">
      <c r="A209" s="77"/>
      <c r="B209" s="78"/>
      <c r="C209" s="78"/>
      <c r="D209" s="78"/>
      <c r="E209" s="78"/>
      <c r="F209" s="78"/>
      <c r="G209" s="78"/>
      <c r="H209" s="78"/>
      <c r="I209" s="78"/>
      <c r="J209" s="78"/>
      <c r="K209" s="74"/>
      <c r="L209" s="40"/>
      <c r="M209" s="40"/>
      <c r="N209" s="40"/>
      <c r="O209" s="40"/>
      <c r="P209" s="40"/>
      <c r="Q209" s="40"/>
      <c r="R209" s="40"/>
      <c r="S209" s="40"/>
      <c r="T209" s="40"/>
      <c r="U209" s="40"/>
      <c r="V209" s="40"/>
    </row>
    <row r="210" ht="15.75" customHeight="1">
      <c r="A210" s="77"/>
      <c r="B210" s="78"/>
      <c r="C210" s="78"/>
      <c r="D210" s="78"/>
      <c r="E210" s="78"/>
      <c r="F210" s="78"/>
      <c r="G210" s="78"/>
      <c r="H210" s="78"/>
      <c r="I210" s="78"/>
      <c r="J210" s="78"/>
      <c r="K210" s="74"/>
      <c r="L210" s="40"/>
      <c r="M210" s="40"/>
      <c r="N210" s="40"/>
      <c r="O210" s="40"/>
      <c r="P210" s="40"/>
      <c r="Q210" s="40"/>
      <c r="R210" s="40"/>
      <c r="S210" s="40"/>
      <c r="T210" s="40"/>
      <c r="U210" s="40"/>
      <c r="V210" s="40"/>
    </row>
    <row r="211" ht="15.75" customHeight="1">
      <c r="A211" s="77"/>
      <c r="B211" s="78"/>
      <c r="C211" s="78"/>
      <c r="D211" s="78"/>
      <c r="E211" s="78"/>
      <c r="F211" s="78"/>
      <c r="G211" s="78"/>
      <c r="H211" s="78"/>
      <c r="I211" s="78"/>
      <c r="J211" s="78"/>
      <c r="K211" s="74"/>
      <c r="L211" s="40"/>
      <c r="M211" s="40"/>
      <c r="N211" s="40"/>
      <c r="O211" s="40"/>
      <c r="P211" s="40"/>
      <c r="Q211" s="40"/>
      <c r="R211" s="40"/>
      <c r="S211" s="40"/>
      <c r="T211" s="40"/>
      <c r="U211" s="40"/>
      <c r="V211" s="40"/>
    </row>
    <row r="212" ht="15.75" customHeight="1">
      <c r="A212" s="77"/>
      <c r="B212" s="78"/>
      <c r="C212" s="78"/>
      <c r="D212" s="78"/>
      <c r="E212" s="78"/>
      <c r="F212" s="78"/>
      <c r="G212" s="78"/>
      <c r="H212" s="78"/>
      <c r="I212" s="78"/>
      <c r="J212" s="78"/>
      <c r="K212" s="74"/>
      <c r="L212" s="40"/>
      <c r="M212" s="40"/>
      <c r="N212" s="40"/>
      <c r="O212" s="40"/>
      <c r="P212" s="40"/>
      <c r="Q212" s="40"/>
      <c r="R212" s="40"/>
      <c r="S212" s="40"/>
      <c r="T212" s="40"/>
      <c r="U212" s="40"/>
      <c r="V212" s="40"/>
    </row>
    <row r="213" ht="15.75" customHeight="1">
      <c r="A213" s="77"/>
      <c r="B213" s="78"/>
      <c r="C213" s="78"/>
      <c r="D213" s="78"/>
      <c r="E213" s="78"/>
      <c r="F213" s="78"/>
      <c r="G213" s="78"/>
      <c r="H213" s="78"/>
      <c r="I213" s="78"/>
      <c r="J213" s="78"/>
      <c r="K213" s="74"/>
      <c r="L213" s="40"/>
      <c r="M213" s="40"/>
      <c r="N213" s="40"/>
      <c r="O213" s="40"/>
      <c r="P213" s="40"/>
      <c r="Q213" s="40"/>
      <c r="R213" s="40"/>
      <c r="S213" s="40"/>
      <c r="T213" s="40"/>
      <c r="U213" s="40"/>
      <c r="V213" s="40"/>
    </row>
    <row r="214" ht="15.75" customHeight="1">
      <c r="A214" s="77"/>
      <c r="B214" s="78"/>
      <c r="C214" s="78"/>
      <c r="D214" s="78"/>
      <c r="E214" s="78"/>
      <c r="F214" s="78"/>
      <c r="G214" s="78"/>
      <c r="H214" s="78"/>
      <c r="I214" s="78"/>
      <c r="J214" s="78"/>
      <c r="K214" s="74"/>
      <c r="L214" s="40"/>
      <c r="M214" s="40"/>
      <c r="N214" s="40"/>
      <c r="O214" s="40"/>
      <c r="P214" s="40"/>
      <c r="Q214" s="40"/>
      <c r="R214" s="40"/>
      <c r="S214" s="40"/>
      <c r="T214" s="40"/>
      <c r="U214" s="40"/>
      <c r="V214" s="40"/>
    </row>
    <row r="215" ht="15.75" customHeight="1">
      <c r="A215" s="44"/>
      <c r="B215" s="78"/>
      <c r="C215" s="78"/>
      <c r="D215" s="78"/>
      <c r="E215" s="78"/>
      <c r="F215" s="78"/>
      <c r="G215" s="78"/>
      <c r="H215" s="78"/>
      <c r="I215" s="78"/>
      <c r="J215" s="78"/>
      <c r="K215" s="74"/>
      <c r="L215" s="40"/>
      <c r="M215" s="40"/>
      <c r="N215" s="40"/>
      <c r="O215" s="40"/>
      <c r="P215" s="40"/>
      <c r="Q215" s="40"/>
      <c r="R215" s="40"/>
      <c r="S215" s="40"/>
      <c r="T215" s="40"/>
      <c r="U215" s="40"/>
      <c r="V215" s="40"/>
    </row>
    <row r="216" ht="15.75" customHeight="1">
      <c r="A216" s="44"/>
      <c r="B216" s="78"/>
      <c r="C216" s="78"/>
      <c r="D216" s="78"/>
      <c r="E216" s="78"/>
      <c r="F216" s="78"/>
      <c r="G216" s="78"/>
      <c r="H216" s="78"/>
      <c r="I216" s="78"/>
      <c r="J216" s="78"/>
      <c r="K216" s="74"/>
      <c r="L216" s="40"/>
      <c r="M216" s="40"/>
      <c r="N216" s="40"/>
      <c r="O216" s="40"/>
      <c r="P216" s="40"/>
      <c r="Q216" s="40"/>
      <c r="R216" s="40"/>
      <c r="S216" s="40"/>
      <c r="T216" s="40"/>
      <c r="U216" s="40"/>
      <c r="V216" s="40"/>
    </row>
    <row r="217" ht="15.75" customHeight="1">
      <c r="A217" s="44"/>
      <c r="B217" s="78"/>
      <c r="C217" s="78"/>
      <c r="D217" s="78"/>
      <c r="E217" s="78"/>
      <c r="F217" s="78"/>
      <c r="G217" s="78"/>
      <c r="H217" s="78"/>
      <c r="I217" s="78"/>
      <c r="J217" s="78"/>
      <c r="K217" s="74"/>
      <c r="L217" s="40"/>
      <c r="M217" s="40"/>
      <c r="N217" s="40"/>
      <c r="O217" s="40"/>
      <c r="P217" s="40"/>
      <c r="Q217" s="40"/>
      <c r="R217" s="40"/>
      <c r="S217" s="40"/>
      <c r="T217" s="40"/>
      <c r="U217" s="40"/>
      <c r="V217" s="40"/>
    </row>
    <row r="218" ht="15.75" customHeight="1">
      <c r="A218" s="44"/>
      <c r="B218" s="78"/>
      <c r="C218" s="78"/>
      <c r="D218" s="78"/>
      <c r="E218" s="78"/>
      <c r="F218" s="78"/>
      <c r="G218" s="78"/>
      <c r="H218" s="78"/>
      <c r="I218" s="78"/>
      <c r="J218" s="78"/>
      <c r="K218" s="74"/>
      <c r="L218" s="40"/>
      <c r="M218" s="40"/>
      <c r="N218" s="40"/>
      <c r="O218" s="40"/>
      <c r="P218" s="40"/>
      <c r="Q218" s="40"/>
      <c r="R218" s="40"/>
      <c r="S218" s="40"/>
      <c r="T218" s="40"/>
      <c r="U218" s="40"/>
      <c r="V218" s="40"/>
    </row>
    <row r="219" ht="15.75" customHeight="1">
      <c r="A219" s="44"/>
      <c r="B219" s="78"/>
      <c r="C219" s="78"/>
      <c r="D219" s="78"/>
      <c r="E219" s="78"/>
      <c r="F219" s="78"/>
      <c r="G219" s="78"/>
      <c r="H219" s="78"/>
      <c r="I219" s="78"/>
      <c r="J219" s="78"/>
      <c r="K219" s="74"/>
      <c r="L219" s="40"/>
      <c r="M219" s="40"/>
      <c r="N219" s="40"/>
      <c r="O219" s="40"/>
      <c r="P219" s="40"/>
      <c r="Q219" s="40"/>
      <c r="R219" s="40"/>
      <c r="S219" s="40"/>
      <c r="T219" s="40"/>
      <c r="U219" s="40"/>
      <c r="V219" s="40"/>
    </row>
    <row r="220" ht="15.75" customHeight="1">
      <c r="A220" s="44"/>
      <c r="B220" s="78"/>
      <c r="C220" s="78"/>
      <c r="D220" s="78"/>
      <c r="E220" s="78"/>
      <c r="F220" s="78"/>
      <c r="G220" s="78"/>
      <c r="H220" s="78"/>
      <c r="I220" s="78"/>
      <c r="J220" s="78"/>
      <c r="K220" s="74"/>
      <c r="L220" s="40"/>
      <c r="M220" s="40"/>
      <c r="N220" s="40"/>
      <c r="O220" s="40"/>
      <c r="P220" s="40"/>
      <c r="Q220" s="40"/>
      <c r="R220" s="40"/>
      <c r="S220" s="40"/>
      <c r="T220" s="40"/>
      <c r="U220" s="40"/>
      <c r="V220" s="40"/>
    </row>
    <row r="221" ht="15.75" customHeight="1">
      <c r="A221" s="44"/>
      <c r="B221" s="44"/>
      <c r="C221" s="74"/>
      <c r="D221" s="74"/>
      <c r="E221" s="74"/>
      <c r="F221" s="74"/>
      <c r="G221" s="74"/>
      <c r="H221" s="74"/>
      <c r="I221" s="74"/>
      <c r="J221" s="74"/>
      <c r="K221" s="74"/>
      <c r="L221" s="40"/>
      <c r="M221" s="40"/>
      <c r="N221" s="40"/>
      <c r="O221" s="40"/>
      <c r="P221" s="40"/>
      <c r="Q221" s="40"/>
      <c r="R221" s="40"/>
      <c r="S221" s="40"/>
      <c r="T221" s="40"/>
      <c r="U221" s="40"/>
      <c r="V221" s="40"/>
    </row>
    <row r="222" ht="15.75" customHeight="1">
      <c r="A222" s="44"/>
      <c r="B222" s="44"/>
      <c r="C222" s="74"/>
      <c r="D222" s="74"/>
      <c r="E222" s="74"/>
      <c r="F222" s="74"/>
      <c r="G222" s="74"/>
      <c r="H222" s="74"/>
      <c r="I222" s="74"/>
      <c r="J222" s="74"/>
      <c r="K222" s="74"/>
      <c r="L222" s="40"/>
      <c r="M222" s="40"/>
      <c r="N222" s="40"/>
      <c r="O222" s="40"/>
      <c r="P222" s="40"/>
      <c r="Q222" s="40"/>
      <c r="R222" s="40"/>
      <c r="S222" s="40"/>
      <c r="T222" s="40"/>
      <c r="U222" s="40"/>
      <c r="V222" s="40"/>
    </row>
    <row r="223" ht="15.75" customHeight="1">
      <c r="A223" s="44"/>
      <c r="B223" s="44"/>
      <c r="C223" s="74"/>
      <c r="D223" s="74"/>
      <c r="E223" s="74"/>
      <c r="F223" s="74"/>
      <c r="G223" s="74"/>
      <c r="H223" s="74"/>
      <c r="I223" s="74"/>
      <c r="J223" s="74"/>
      <c r="K223" s="74"/>
      <c r="L223" s="40"/>
      <c r="M223" s="40"/>
      <c r="N223" s="40"/>
      <c r="O223" s="40"/>
      <c r="P223" s="40"/>
      <c r="Q223" s="40"/>
      <c r="R223" s="40"/>
      <c r="S223" s="40"/>
      <c r="T223" s="40"/>
      <c r="U223" s="40"/>
      <c r="V223" s="40"/>
    </row>
    <row r="224" ht="15.75" customHeight="1">
      <c r="A224" s="44"/>
      <c r="B224" s="44"/>
      <c r="C224" s="74"/>
      <c r="D224" s="74"/>
      <c r="E224" s="74"/>
      <c r="F224" s="74"/>
      <c r="G224" s="74"/>
      <c r="H224" s="74"/>
      <c r="I224" s="74"/>
      <c r="J224" s="74"/>
      <c r="K224" s="74"/>
      <c r="L224" s="40"/>
      <c r="M224" s="40"/>
      <c r="N224" s="40"/>
      <c r="O224" s="40"/>
      <c r="P224" s="40"/>
      <c r="Q224" s="40"/>
      <c r="R224" s="40"/>
      <c r="S224" s="40"/>
      <c r="T224" s="40"/>
      <c r="U224" s="40"/>
      <c r="V224" s="40"/>
    </row>
    <row r="225" ht="15.75" customHeight="1">
      <c r="A225" s="44"/>
      <c r="B225" s="44"/>
      <c r="C225" s="74"/>
      <c r="D225" s="74"/>
      <c r="E225" s="74"/>
      <c r="F225" s="74"/>
      <c r="G225" s="74"/>
      <c r="H225" s="74"/>
      <c r="I225" s="74"/>
      <c r="J225" s="74"/>
      <c r="K225" s="74"/>
      <c r="L225" s="40"/>
      <c r="M225" s="40"/>
      <c r="N225" s="40"/>
      <c r="O225" s="40"/>
      <c r="P225" s="40"/>
      <c r="Q225" s="40"/>
      <c r="R225" s="40"/>
      <c r="S225" s="40"/>
      <c r="T225" s="40"/>
      <c r="U225" s="40"/>
      <c r="V225" s="40"/>
    </row>
    <row r="226" ht="15.75" customHeight="1">
      <c r="A226" s="44"/>
      <c r="B226" s="44"/>
      <c r="C226" s="74"/>
      <c r="D226" s="74"/>
      <c r="E226" s="74"/>
      <c r="F226" s="74"/>
      <c r="G226" s="74"/>
      <c r="H226" s="74"/>
      <c r="I226" s="74"/>
      <c r="J226" s="74"/>
      <c r="K226" s="74"/>
      <c r="L226" s="40"/>
      <c r="M226" s="40"/>
      <c r="N226" s="40"/>
      <c r="O226" s="40"/>
      <c r="P226" s="40"/>
      <c r="Q226" s="40"/>
      <c r="R226" s="40"/>
      <c r="S226" s="40"/>
      <c r="T226" s="40"/>
      <c r="U226" s="40"/>
      <c r="V226" s="40"/>
    </row>
    <row r="227" ht="15.75" customHeight="1">
      <c r="A227" s="44"/>
      <c r="B227" s="44"/>
      <c r="C227" s="74"/>
      <c r="D227" s="74"/>
      <c r="E227" s="74"/>
      <c r="F227" s="74"/>
      <c r="G227" s="74"/>
      <c r="H227" s="74"/>
      <c r="I227" s="74"/>
      <c r="J227" s="74"/>
      <c r="K227" s="74"/>
      <c r="L227" s="40"/>
      <c r="M227" s="40"/>
      <c r="N227" s="40"/>
      <c r="O227" s="40"/>
      <c r="P227" s="40"/>
      <c r="Q227" s="40"/>
      <c r="R227" s="40"/>
      <c r="S227" s="40"/>
      <c r="T227" s="40"/>
      <c r="U227" s="40"/>
      <c r="V227" s="40"/>
    </row>
    <row r="228" ht="15.75" customHeight="1">
      <c r="A228" s="44"/>
      <c r="B228" s="44"/>
      <c r="C228" s="74"/>
      <c r="D228" s="74"/>
      <c r="E228" s="74"/>
      <c r="F228" s="74"/>
      <c r="G228" s="74"/>
      <c r="H228" s="74"/>
      <c r="I228" s="74"/>
      <c r="J228" s="74"/>
      <c r="K228" s="74"/>
      <c r="L228" s="40"/>
      <c r="M228" s="40"/>
      <c r="N228" s="40"/>
      <c r="O228" s="40"/>
      <c r="P228" s="40"/>
      <c r="Q228" s="40"/>
      <c r="R228" s="40"/>
      <c r="S228" s="40"/>
      <c r="T228" s="40"/>
      <c r="U228" s="40"/>
      <c r="V228" s="40"/>
    </row>
    <row r="229" ht="15.75" customHeight="1">
      <c r="A229" s="44"/>
      <c r="B229" s="44"/>
      <c r="C229" s="74"/>
      <c r="D229" s="74"/>
      <c r="E229" s="74"/>
      <c r="F229" s="74"/>
      <c r="G229" s="74"/>
      <c r="H229" s="74"/>
      <c r="I229" s="74"/>
      <c r="J229" s="74"/>
      <c r="K229" s="74"/>
      <c r="L229" s="40"/>
      <c r="M229" s="40"/>
      <c r="N229" s="40"/>
      <c r="O229" s="40"/>
      <c r="P229" s="40"/>
      <c r="Q229" s="40"/>
      <c r="R229" s="40"/>
      <c r="S229" s="40"/>
      <c r="T229" s="40"/>
      <c r="U229" s="40"/>
      <c r="V229" s="40"/>
    </row>
    <row r="230" ht="15.75" customHeight="1">
      <c r="A230" s="44"/>
      <c r="B230" s="44"/>
      <c r="C230" s="74"/>
      <c r="D230" s="74"/>
      <c r="E230" s="74"/>
      <c r="F230" s="74"/>
      <c r="G230" s="74"/>
      <c r="H230" s="74"/>
      <c r="I230" s="74"/>
      <c r="J230" s="74"/>
      <c r="K230" s="74"/>
      <c r="L230" s="40"/>
      <c r="M230" s="40"/>
      <c r="N230" s="40"/>
      <c r="O230" s="40"/>
      <c r="P230" s="40"/>
      <c r="Q230" s="40"/>
      <c r="R230" s="40"/>
      <c r="S230" s="40"/>
      <c r="T230" s="40"/>
      <c r="U230" s="40"/>
      <c r="V230" s="40"/>
    </row>
    <row r="231" ht="15.75" customHeight="1">
      <c r="A231" s="44"/>
      <c r="B231" s="44"/>
      <c r="C231" s="74"/>
      <c r="D231" s="74"/>
      <c r="E231" s="74"/>
      <c r="F231" s="74"/>
      <c r="G231" s="74"/>
      <c r="H231" s="74"/>
      <c r="I231" s="74"/>
      <c r="J231" s="74"/>
      <c r="K231" s="74"/>
      <c r="L231" s="40"/>
      <c r="M231" s="40"/>
      <c r="N231" s="40"/>
      <c r="O231" s="40"/>
      <c r="P231" s="40"/>
      <c r="Q231" s="40"/>
      <c r="R231" s="40"/>
      <c r="S231" s="40"/>
      <c r="T231" s="40"/>
      <c r="U231" s="40"/>
      <c r="V231" s="40"/>
    </row>
    <row r="232" ht="15.75" customHeight="1">
      <c r="A232" s="44"/>
      <c r="B232" s="44"/>
      <c r="C232" s="74"/>
      <c r="D232" s="74"/>
      <c r="E232" s="74"/>
      <c r="F232" s="74"/>
      <c r="G232" s="74"/>
      <c r="H232" s="74"/>
      <c r="I232" s="74"/>
      <c r="J232" s="74"/>
      <c r="K232" s="74"/>
      <c r="L232" s="40"/>
      <c r="M232" s="40"/>
      <c r="N232" s="40"/>
      <c r="O232" s="40"/>
      <c r="P232" s="40"/>
      <c r="Q232" s="40"/>
      <c r="R232" s="40"/>
      <c r="S232" s="40"/>
      <c r="T232" s="40"/>
      <c r="U232" s="40"/>
      <c r="V232" s="40"/>
    </row>
    <row r="233" ht="15.75" customHeight="1">
      <c r="A233" s="44"/>
      <c r="B233" s="44"/>
      <c r="C233" s="74"/>
      <c r="D233" s="74"/>
      <c r="E233" s="74"/>
      <c r="F233" s="74"/>
      <c r="G233" s="74"/>
      <c r="H233" s="74"/>
      <c r="I233" s="74"/>
      <c r="J233" s="74"/>
      <c r="K233" s="74"/>
      <c r="L233" s="40"/>
      <c r="M233" s="40"/>
      <c r="N233" s="40"/>
      <c r="O233" s="40"/>
      <c r="P233" s="40"/>
      <c r="Q233" s="40"/>
      <c r="R233" s="40"/>
      <c r="S233" s="40"/>
      <c r="T233" s="40"/>
      <c r="U233" s="40"/>
      <c r="V233" s="40"/>
    </row>
    <row r="234" ht="15.75" customHeight="1">
      <c r="A234" s="44"/>
      <c r="B234" s="44"/>
      <c r="C234" s="74"/>
      <c r="D234" s="74"/>
      <c r="E234" s="74"/>
      <c r="F234" s="74"/>
      <c r="G234" s="74"/>
      <c r="H234" s="74"/>
      <c r="I234" s="74"/>
      <c r="J234" s="74"/>
      <c r="K234" s="74"/>
      <c r="L234" s="40"/>
      <c r="M234" s="40"/>
      <c r="N234" s="40"/>
      <c r="O234" s="40"/>
      <c r="P234" s="40"/>
      <c r="Q234" s="40"/>
      <c r="R234" s="40"/>
      <c r="S234" s="40"/>
      <c r="T234" s="40"/>
      <c r="U234" s="40"/>
      <c r="V234" s="40"/>
    </row>
    <row r="235" ht="15.75" customHeight="1">
      <c r="A235" s="44"/>
      <c r="B235" s="44"/>
      <c r="C235" s="74"/>
      <c r="D235" s="74"/>
      <c r="E235" s="74"/>
      <c r="F235" s="74"/>
      <c r="G235" s="74"/>
      <c r="H235" s="74"/>
      <c r="I235" s="74"/>
      <c r="J235" s="74"/>
      <c r="K235" s="74"/>
      <c r="L235" s="40"/>
      <c r="M235" s="40"/>
      <c r="N235" s="40"/>
      <c r="O235" s="40"/>
      <c r="P235" s="40"/>
      <c r="Q235" s="40"/>
      <c r="R235" s="40"/>
      <c r="S235" s="40"/>
      <c r="T235" s="40"/>
      <c r="U235" s="40"/>
      <c r="V235" s="40"/>
    </row>
    <row r="236" ht="15.75" customHeight="1">
      <c r="A236" s="44"/>
      <c r="B236" s="44"/>
      <c r="C236" s="74"/>
      <c r="D236" s="74"/>
      <c r="E236" s="74"/>
      <c r="F236" s="74"/>
      <c r="G236" s="74"/>
      <c r="H236" s="74"/>
      <c r="I236" s="74"/>
      <c r="J236" s="74"/>
      <c r="K236" s="74"/>
      <c r="L236" s="40"/>
      <c r="M236" s="40"/>
      <c r="N236" s="40"/>
      <c r="O236" s="40"/>
      <c r="P236" s="40"/>
      <c r="Q236" s="40"/>
      <c r="R236" s="40"/>
      <c r="S236" s="40"/>
      <c r="T236" s="40"/>
      <c r="U236" s="40"/>
      <c r="V236" s="40"/>
    </row>
    <row r="237" ht="15.75" customHeight="1">
      <c r="A237" s="44"/>
      <c r="B237" s="44"/>
      <c r="C237" s="74"/>
      <c r="D237" s="74"/>
      <c r="E237" s="74"/>
      <c r="F237" s="74"/>
      <c r="G237" s="74"/>
      <c r="H237" s="74"/>
      <c r="I237" s="74"/>
      <c r="J237" s="74"/>
      <c r="K237" s="74"/>
      <c r="L237" s="40"/>
      <c r="M237" s="40"/>
      <c r="N237" s="40"/>
      <c r="O237" s="40"/>
      <c r="P237" s="40"/>
      <c r="Q237" s="40"/>
      <c r="R237" s="40"/>
      <c r="S237" s="40"/>
      <c r="T237" s="40"/>
      <c r="U237" s="40"/>
      <c r="V237" s="40"/>
    </row>
    <row r="238" ht="15.75" customHeight="1">
      <c r="A238" s="44"/>
      <c r="B238" s="44"/>
      <c r="C238" s="74"/>
      <c r="D238" s="74"/>
      <c r="E238" s="74"/>
      <c r="F238" s="74"/>
      <c r="G238" s="74"/>
      <c r="H238" s="74"/>
      <c r="I238" s="74"/>
      <c r="J238" s="74"/>
      <c r="K238" s="74"/>
      <c r="L238" s="40"/>
      <c r="M238" s="40"/>
      <c r="N238" s="40"/>
      <c r="O238" s="40"/>
      <c r="P238" s="40"/>
      <c r="Q238" s="40"/>
      <c r="R238" s="40"/>
      <c r="S238" s="40"/>
      <c r="T238" s="40"/>
      <c r="U238" s="40"/>
      <c r="V238" s="40"/>
    </row>
    <row r="239" ht="15.75" customHeight="1">
      <c r="A239" s="44"/>
      <c r="B239" s="44"/>
      <c r="C239" s="74"/>
      <c r="D239" s="74"/>
      <c r="E239" s="74"/>
      <c r="F239" s="74"/>
      <c r="G239" s="74"/>
      <c r="H239" s="74"/>
      <c r="I239" s="74"/>
      <c r="J239" s="74"/>
      <c r="K239" s="74"/>
      <c r="L239" s="40"/>
      <c r="M239" s="40"/>
      <c r="N239" s="40"/>
      <c r="O239" s="40"/>
      <c r="P239" s="40"/>
      <c r="Q239" s="40"/>
      <c r="R239" s="40"/>
      <c r="S239" s="40"/>
      <c r="T239" s="40"/>
      <c r="U239" s="40"/>
      <c r="V239" s="40"/>
    </row>
    <row r="240" ht="15.75" customHeight="1">
      <c r="A240" s="44"/>
      <c r="B240" s="44"/>
      <c r="C240" s="74"/>
      <c r="D240" s="74"/>
      <c r="E240" s="74"/>
      <c r="F240" s="74"/>
      <c r="G240" s="74"/>
      <c r="H240" s="74"/>
      <c r="I240" s="74"/>
      <c r="J240" s="74"/>
      <c r="K240" s="74"/>
      <c r="L240" s="40"/>
      <c r="M240" s="40"/>
      <c r="N240" s="40"/>
      <c r="O240" s="40"/>
      <c r="P240" s="40"/>
      <c r="Q240" s="40"/>
      <c r="R240" s="40"/>
      <c r="S240" s="40"/>
      <c r="T240" s="40"/>
      <c r="U240" s="40"/>
      <c r="V240" s="40"/>
    </row>
    <row r="241" ht="15.75" customHeight="1">
      <c r="A241" s="44"/>
      <c r="B241" s="44"/>
      <c r="C241" s="74"/>
      <c r="D241" s="74"/>
      <c r="E241" s="74"/>
      <c r="F241" s="74"/>
      <c r="G241" s="74"/>
      <c r="H241" s="74"/>
      <c r="I241" s="74"/>
      <c r="J241" s="74"/>
      <c r="K241" s="74"/>
      <c r="L241" s="40"/>
      <c r="M241" s="40"/>
      <c r="N241" s="40"/>
      <c r="O241" s="40"/>
      <c r="P241" s="40"/>
      <c r="Q241" s="40"/>
      <c r="R241" s="40"/>
      <c r="S241" s="40"/>
      <c r="T241" s="40"/>
      <c r="U241" s="40"/>
      <c r="V241" s="40"/>
    </row>
    <row r="242" ht="15.75" customHeight="1">
      <c r="A242" s="44"/>
      <c r="B242" s="44"/>
      <c r="C242" s="74"/>
      <c r="D242" s="74"/>
      <c r="E242" s="74"/>
      <c r="F242" s="74"/>
      <c r="G242" s="74"/>
      <c r="H242" s="74"/>
      <c r="I242" s="74"/>
      <c r="J242" s="74"/>
      <c r="K242" s="74"/>
      <c r="L242" s="40"/>
      <c r="M242" s="40"/>
      <c r="N242" s="40"/>
      <c r="O242" s="40"/>
      <c r="P242" s="40"/>
      <c r="Q242" s="40"/>
      <c r="R242" s="40"/>
      <c r="S242" s="40"/>
      <c r="T242" s="40"/>
      <c r="U242" s="40"/>
      <c r="V242" s="40"/>
    </row>
    <row r="243" ht="15.75" customHeight="1">
      <c r="A243" s="44"/>
      <c r="B243" s="44"/>
      <c r="C243" s="74"/>
      <c r="D243" s="74"/>
      <c r="E243" s="74"/>
      <c r="F243" s="74"/>
      <c r="G243" s="74"/>
      <c r="H243" s="74"/>
      <c r="I243" s="74"/>
      <c r="J243" s="74"/>
      <c r="K243" s="74"/>
      <c r="L243" s="40"/>
      <c r="M243" s="40"/>
      <c r="N243" s="40"/>
      <c r="O243" s="40"/>
      <c r="P243" s="40"/>
      <c r="Q243" s="40"/>
      <c r="R243" s="40"/>
      <c r="S243" s="40"/>
      <c r="T243" s="40"/>
      <c r="U243" s="40"/>
      <c r="V243" s="40"/>
    </row>
    <row r="244" ht="15.75" customHeight="1">
      <c r="A244" s="44"/>
      <c r="B244" s="44"/>
      <c r="C244" s="74"/>
      <c r="D244" s="74"/>
      <c r="E244" s="74"/>
      <c r="F244" s="74"/>
      <c r="G244" s="74"/>
      <c r="H244" s="74"/>
      <c r="I244" s="74"/>
      <c r="J244" s="74"/>
      <c r="K244" s="74"/>
      <c r="L244" s="40"/>
      <c r="M244" s="40"/>
      <c r="N244" s="40"/>
      <c r="O244" s="40"/>
      <c r="P244" s="40"/>
      <c r="Q244" s="40"/>
      <c r="R244" s="40"/>
      <c r="S244" s="40"/>
      <c r="T244" s="40"/>
      <c r="U244" s="40"/>
      <c r="V244" s="40"/>
    </row>
    <row r="245" ht="15.75" customHeight="1">
      <c r="A245" s="44"/>
      <c r="B245" s="44"/>
      <c r="C245" s="74"/>
      <c r="D245" s="74"/>
      <c r="E245" s="74"/>
      <c r="F245" s="74"/>
      <c r="G245" s="74"/>
      <c r="H245" s="74"/>
      <c r="I245" s="74"/>
      <c r="J245" s="74"/>
      <c r="K245" s="74"/>
      <c r="L245" s="40"/>
      <c r="M245" s="40"/>
      <c r="N245" s="40"/>
      <c r="O245" s="40"/>
      <c r="P245" s="40"/>
      <c r="Q245" s="40"/>
      <c r="R245" s="40"/>
      <c r="S245" s="40"/>
      <c r="T245" s="40"/>
      <c r="U245" s="40"/>
      <c r="V245" s="40"/>
    </row>
    <row r="246" ht="15.75" customHeight="1">
      <c r="A246" s="44"/>
      <c r="B246" s="44"/>
      <c r="C246" s="74"/>
      <c r="D246" s="74"/>
      <c r="E246" s="74"/>
      <c r="F246" s="74"/>
      <c r="G246" s="74"/>
      <c r="H246" s="74"/>
      <c r="I246" s="74"/>
      <c r="J246" s="74"/>
      <c r="K246" s="74"/>
      <c r="L246" s="40"/>
      <c r="M246" s="40"/>
      <c r="N246" s="40"/>
      <c r="O246" s="40"/>
      <c r="P246" s="40"/>
      <c r="Q246" s="40"/>
      <c r="R246" s="40"/>
      <c r="S246" s="40"/>
      <c r="T246" s="40"/>
      <c r="U246" s="40"/>
      <c r="V246" s="40"/>
    </row>
    <row r="247" ht="15.75" customHeight="1">
      <c r="A247" s="44"/>
      <c r="B247" s="44"/>
      <c r="C247" s="74"/>
      <c r="D247" s="74"/>
      <c r="E247" s="74"/>
      <c r="F247" s="74"/>
      <c r="G247" s="74"/>
      <c r="H247" s="74"/>
      <c r="I247" s="74"/>
      <c r="J247" s="74"/>
      <c r="K247" s="74"/>
      <c r="L247" s="40"/>
      <c r="M247" s="40"/>
      <c r="N247" s="40"/>
      <c r="O247" s="40"/>
      <c r="P247" s="40"/>
      <c r="Q247" s="40"/>
      <c r="R247" s="40"/>
      <c r="S247" s="40"/>
      <c r="T247" s="40"/>
      <c r="U247" s="40"/>
      <c r="V247" s="40"/>
    </row>
    <row r="248" ht="15.75" customHeight="1">
      <c r="A248" s="44"/>
      <c r="B248" s="44"/>
      <c r="C248" s="74"/>
      <c r="D248" s="74"/>
      <c r="E248" s="74"/>
      <c r="F248" s="74"/>
      <c r="G248" s="74"/>
      <c r="H248" s="74"/>
      <c r="I248" s="74"/>
      <c r="J248" s="74"/>
      <c r="K248" s="74"/>
      <c r="L248" s="40"/>
      <c r="M248" s="40"/>
      <c r="N248" s="40"/>
      <c r="O248" s="40"/>
      <c r="P248" s="40"/>
      <c r="Q248" s="40"/>
      <c r="R248" s="40"/>
      <c r="S248" s="40"/>
      <c r="T248" s="40"/>
      <c r="U248" s="40"/>
      <c r="V248" s="40"/>
    </row>
    <row r="249" ht="15.75" customHeight="1">
      <c r="A249" s="44"/>
      <c r="B249" s="44"/>
      <c r="C249" s="74"/>
      <c r="D249" s="74"/>
      <c r="E249" s="74"/>
      <c r="F249" s="74"/>
      <c r="G249" s="74"/>
      <c r="H249" s="74"/>
      <c r="I249" s="74"/>
      <c r="J249" s="74"/>
      <c r="K249" s="74"/>
      <c r="L249" s="40"/>
      <c r="M249" s="40"/>
      <c r="N249" s="40"/>
      <c r="O249" s="40"/>
      <c r="P249" s="40"/>
      <c r="Q249" s="40"/>
      <c r="R249" s="40"/>
      <c r="S249" s="40"/>
      <c r="T249" s="40"/>
      <c r="U249" s="40"/>
      <c r="V249" s="40"/>
    </row>
    <row r="250" ht="15.75" customHeight="1">
      <c r="A250" s="44"/>
      <c r="B250" s="44"/>
      <c r="C250" s="74"/>
      <c r="D250" s="74"/>
      <c r="E250" s="74"/>
      <c r="F250" s="74"/>
      <c r="G250" s="74"/>
      <c r="H250" s="74"/>
      <c r="I250" s="74"/>
      <c r="J250" s="74"/>
      <c r="K250" s="74"/>
      <c r="L250" s="40"/>
      <c r="M250" s="40"/>
      <c r="N250" s="40"/>
      <c r="O250" s="40"/>
      <c r="P250" s="40"/>
      <c r="Q250" s="40"/>
      <c r="R250" s="40"/>
      <c r="S250" s="40"/>
      <c r="T250" s="40"/>
      <c r="U250" s="40"/>
      <c r="V250" s="40"/>
    </row>
    <row r="251" ht="15.75" customHeight="1">
      <c r="A251" s="44"/>
      <c r="B251" s="44"/>
      <c r="C251" s="74"/>
      <c r="D251" s="74"/>
      <c r="E251" s="74"/>
      <c r="F251" s="74"/>
      <c r="G251" s="74"/>
      <c r="H251" s="74"/>
      <c r="I251" s="74"/>
      <c r="J251" s="74"/>
      <c r="K251" s="74"/>
      <c r="L251" s="40"/>
      <c r="M251" s="40"/>
      <c r="N251" s="40"/>
      <c r="O251" s="40"/>
      <c r="P251" s="40"/>
      <c r="Q251" s="40"/>
      <c r="R251" s="40"/>
      <c r="S251" s="40"/>
      <c r="T251" s="40"/>
      <c r="U251" s="40"/>
      <c r="V251" s="40"/>
    </row>
    <row r="252" ht="15.75" customHeight="1">
      <c r="A252" s="44"/>
      <c r="B252" s="44"/>
      <c r="C252" s="74"/>
      <c r="D252" s="74"/>
      <c r="E252" s="74"/>
      <c r="F252" s="74"/>
      <c r="G252" s="74"/>
      <c r="H252" s="74"/>
      <c r="I252" s="74"/>
      <c r="J252" s="74"/>
      <c r="K252" s="74"/>
      <c r="L252" s="40"/>
      <c r="M252" s="40"/>
      <c r="N252" s="40"/>
      <c r="O252" s="40"/>
      <c r="P252" s="40"/>
      <c r="Q252" s="40"/>
      <c r="R252" s="40"/>
      <c r="S252" s="40"/>
      <c r="T252" s="40"/>
      <c r="U252" s="40"/>
      <c r="V252" s="40"/>
    </row>
    <row r="253" ht="15.75" customHeight="1">
      <c r="A253" s="44"/>
      <c r="B253" s="44"/>
      <c r="C253" s="74"/>
      <c r="D253" s="74"/>
      <c r="E253" s="74"/>
      <c r="F253" s="74"/>
      <c r="G253" s="74"/>
      <c r="H253" s="74"/>
      <c r="I253" s="74"/>
      <c r="J253" s="74"/>
      <c r="K253" s="74"/>
      <c r="L253" s="40"/>
      <c r="M253" s="40"/>
      <c r="N253" s="40"/>
      <c r="O253" s="40"/>
      <c r="P253" s="40"/>
      <c r="Q253" s="40"/>
      <c r="R253" s="40"/>
      <c r="S253" s="40"/>
      <c r="T253" s="40"/>
      <c r="U253" s="40"/>
      <c r="V253" s="40"/>
    </row>
    <row r="254" ht="15.75" customHeight="1">
      <c r="A254" s="44"/>
      <c r="B254" s="44"/>
      <c r="C254" s="74"/>
      <c r="D254" s="74"/>
      <c r="E254" s="74"/>
      <c r="F254" s="74"/>
      <c r="G254" s="74"/>
      <c r="H254" s="74"/>
      <c r="I254" s="74"/>
      <c r="J254" s="74"/>
      <c r="K254" s="74"/>
      <c r="L254" s="40"/>
      <c r="M254" s="40"/>
      <c r="N254" s="40"/>
      <c r="O254" s="40"/>
      <c r="P254" s="40"/>
      <c r="Q254" s="40"/>
      <c r="R254" s="40"/>
      <c r="S254" s="40"/>
      <c r="T254" s="40"/>
      <c r="U254" s="40"/>
      <c r="V254" s="40"/>
    </row>
    <row r="255" ht="15.75" customHeight="1">
      <c r="A255" s="44"/>
      <c r="B255" s="44"/>
      <c r="C255" s="74"/>
      <c r="D255" s="74"/>
      <c r="E255" s="74"/>
      <c r="F255" s="74"/>
      <c r="G255" s="74"/>
      <c r="H255" s="74"/>
      <c r="I255" s="74"/>
      <c r="J255" s="74"/>
      <c r="K255" s="74"/>
      <c r="L255" s="40"/>
      <c r="M255" s="40"/>
      <c r="N255" s="40"/>
      <c r="O255" s="40"/>
      <c r="P255" s="40"/>
      <c r="Q255" s="40"/>
      <c r="R255" s="40"/>
      <c r="S255" s="40"/>
      <c r="T255" s="40"/>
      <c r="U255" s="40"/>
      <c r="V255" s="40"/>
    </row>
    <row r="256" ht="15.75" customHeight="1">
      <c r="A256" s="44"/>
      <c r="B256" s="44"/>
      <c r="C256" s="74"/>
      <c r="D256" s="74"/>
      <c r="E256" s="74"/>
      <c r="F256" s="74"/>
      <c r="G256" s="74"/>
      <c r="H256" s="74"/>
      <c r="I256" s="74"/>
      <c r="J256" s="74"/>
      <c r="K256" s="74"/>
      <c r="L256" s="40"/>
      <c r="M256" s="40"/>
      <c r="N256" s="40"/>
      <c r="O256" s="40"/>
      <c r="P256" s="40"/>
      <c r="Q256" s="40"/>
      <c r="R256" s="40"/>
      <c r="S256" s="40"/>
      <c r="T256" s="40"/>
      <c r="U256" s="40"/>
      <c r="V256" s="40"/>
    </row>
    <row r="257" ht="15.75" customHeight="1">
      <c r="A257" s="44"/>
      <c r="B257" s="44"/>
      <c r="C257" s="74"/>
      <c r="D257" s="74"/>
      <c r="E257" s="74"/>
      <c r="F257" s="74"/>
      <c r="G257" s="74"/>
      <c r="H257" s="74"/>
      <c r="I257" s="74"/>
      <c r="J257" s="74"/>
      <c r="K257" s="74"/>
      <c r="L257" s="40"/>
      <c r="M257" s="40"/>
      <c r="N257" s="40"/>
      <c r="O257" s="40"/>
      <c r="P257" s="40"/>
      <c r="Q257" s="40"/>
      <c r="R257" s="40"/>
      <c r="S257" s="40"/>
      <c r="T257" s="40"/>
      <c r="U257" s="40"/>
      <c r="V257" s="40"/>
    </row>
    <row r="258" ht="15.75" customHeight="1">
      <c r="A258" s="44"/>
      <c r="B258" s="44"/>
      <c r="C258" s="74"/>
      <c r="D258" s="74"/>
      <c r="E258" s="74"/>
      <c r="F258" s="74"/>
      <c r="G258" s="74"/>
      <c r="H258" s="74"/>
      <c r="I258" s="74"/>
      <c r="J258" s="74"/>
      <c r="K258" s="74"/>
      <c r="L258" s="40"/>
      <c r="M258" s="40"/>
      <c r="N258" s="40"/>
      <c r="O258" s="40"/>
      <c r="P258" s="40"/>
      <c r="Q258" s="40"/>
      <c r="R258" s="40"/>
      <c r="S258" s="40"/>
      <c r="T258" s="40"/>
      <c r="U258" s="40"/>
      <c r="V258" s="40"/>
    </row>
    <row r="259" ht="15.75" customHeight="1">
      <c r="A259" s="44"/>
      <c r="B259" s="44"/>
      <c r="C259" s="74"/>
      <c r="D259" s="74"/>
      <c r="E259" s="74"/>
      <c r="F259" s="74"/>
      <c r="G259" s="74"/>
      <c r="H259" s="74"/>
      <c r="I259" s="74"/>
      <c r="J259" s="74"/>
      <c r="K259" s="74"/>
      <c r="L259" s="40"/>
      <c r="M259" s="40"/>
      <c r="N259" s="40"/>
      <c r="O259" s="40"/>
      <c r="P259" s="40"/>
      <c r="Q259" s="40"/>
      <c r="R259" s="40"/>
      <c r="S259" s="40"/>
      <c r="T259" s="40"/>
      <c r="U259" s="40"/>
      <c r="V259" s="40"/>
    </row>
    <row r="260" ht="15.75" customHeight="1">
      <c r="A260" s="44"/>
      <c r="B260" s="44"/>
      <c r="C260" s="74"/>
      <c r="D260" s="74"/>
      <c r="E260" s="74"/>
      <c r="F260" s="74"/>
      <c r="G260" s="74"/>
      <c r="H260" s="74"/>
      <c r="I260" s="74"/>
      <c r="J260" s="74"/>
      <c r="K260" s="74"/>
      <c r="L260" s="40"/>
      <c r="M260" s="40"/>
      <c r="N260" s="40"/>
      <c r="O260" s="40"/>
      <c r="P260" s="40"/>
      <c r="Q260" s="40"/>
      <c r="R260" s="40"/>
      <c r="S260" s="40"/>
      <c r="T260" s="40"/>
      <c r="U260" s="40"/>
      <c r="V260" s="40"/>
    </row>
    <row r="261" ht="15.75" customHeight="1">
      <c r="A261" s="44"/>
      <c r="B261" s="44"/>
      <c r="C261" s="74"/>
      <c r="D261" s="74"/>
      <c r="E261" s="74"/>
      <c r="F261" s="74"/>
      <c r="G261" s="74"/>
      <c r="H261" s="74"/>
      <c r="I261" s="74"/>
      <c r="J261" s="74"/>
      <c r="K261" s="74"/>
      <c r="L261" s="40"/>
      <c r="M261" s="40"/>
      <c r="N261" s="40"/>
      <c r="O261" s="40"/>
      <c r="P261" s="40"/>
      <c r="Q261" s="40"/>
      <c r="R261" s="40"/>
      <c r="S261" s="40"/>
      <c r="T261" s="40"/>
      <c r="U261" s="40"/>
      <c r="V261" s="40"/>
    </row>
    <row r="262" ht="15.75" customHeight="1">
      <c r="A262" s="44"/>
      <c r="B262" s="44"/>
      <c r="C262" s="74"/>
      <c r="D262" s="74"/>
      <c r="E262" s="74"/>
      <c r="F262" s="74"/>
      <c r="G262" s="74"/>
      <c r="H262" s="74"/>
      <c r="I262" s="74"/>
      <c r="J262" s="74"/>
      <c r="K262" s="74"/>
      <c r="L262" s="40"/>
      <c r="M262" s="40"/>
      <c r="N262" s="40"/>
      <c r="O262" s="40"/>
      <c r="P262" s="40"/>
      <c r="Q262" s="40"/>
      <c r="R262" s="40"/>
      <c r="S262" s="40"/>
      <c r="T262" s="40"/>
      <c r="U262" s="40"/>
      <c r="V262" s="40"/>
    </row>
    <row r="263" ht="15.75" customHeight="1">
      <c r="A263" s="44"/>
      <c r="B263" s="44"/>
      <c r="C263" s="74"/>
      <c r="D263" s="74"/>
      <c r="E263" s="74"/>
      <c r="F263" s="74"/>
      <c r="G263" s="74"/>
      <c r="H263" s="74"/>
      <c r="I263" s="74"/>
      <c r="J263" s="74"/>
      <c r="K263" s="74"/>
      <c r="L263" s="40"/>
      <c r="M263" s="40"/>
      <c r="N263" s="40"/>
      <c r="O263" s="40"/>
      <c r="P263" s="40"/>
      <c r="Q263" s="40"/>
      <c r="R263" s="40"/>
      <c r="S263" s="40"/>
      <c r="T263" s="40"/>
      <c r="U263" s="40"/>
      <c r="V263" s="40"/>
    </row>
    <row r="264" ht="15.75" customHeight="1">
      <c r="A264" s="44"/>
      <c r="B264" s="44"/>
      <c r="C264" s="74"/>
      <c r="D264" s="74"/>
      <c r="E264" s="74"/>
      <c r="F264" s="74"/>
      <c r="G264" s="74"/>
      <c r="H264" s="74"/>
      <c r="I264" s="74"/>
      <c r="J264" s="74"/>
      <c r="K264" s="74"/>
      <c r="L264" s="40"/>
      <c r="M264" s="40"/>
      <c r="N264" s="40"/>
      <c r="O264" s="40"/>
      <c r="P264" s="40"/>
      <c r="Q264" s="40"/>
      <c r="R264" s="40"/>
      <c r="S264" s="40"/>
      <c r="T264" s="40"/>
      <c r="U264" s="40"/>
      <c r="V264" s="40"/>
    </row>
    <row r="265" ht="15.75" customHeight="1">
      <c r="A265" s="44"/>
      <c r="B265" s="44"/>
      <c r="C265" s="74"/>
      <c r="D265" s="74"/>
      <c r="E265" s="74"/>
      <c r="F265" s="74"/>
      <c r="G265" s="74"/>
      <c r="H265" s="74"/>
      <c r="I265" s="74"/>
      <c r="J265" s="74"/>
      <c r="K265" s="74"/>
      <c r="L265" s="40"/>
      <c r="M265" s="40"/>
      <c r="N265" s="40"/>
      <c r="O265" s="40"/>
      <c r="P265" s="40"/>
      <c r="Q265" s="40"/>
      <c r="R265" s="40"/>
      <c r="S265" s="40"/>
      <c r="T265" s="40"/>
      <c r="U265" s="40"/>
      <c r="V265" s="40"/>
    </row>
    <row r="266" ht="15.75" customHeight="1">
      <c r="A266" s="44"/>
      <c r="B266" s="44"/>
      <c r="C266" s="74"/>
      <c r="D266" s="74"/>
      <c r="E266" s="74"/>
      <c r="F266" s="74"/>
      <c r="G266" s="74"/>
      <c r="H266" s="74"/>
      <c r="I266" s="74"/>
      <c r="J266" s="74"/>
      <c r="K266" s="74"/>
      <c r="L266" s="40"/>
      <c r="M266" s="40"/>
      <c r="N266" s="40"/>
      <c r="O266" s="40"/>
      <c r="P266" s="40"/>
      <c r="Q266" s="40"/>
      <c r="R266" s="40"/>
      <c r="S266" s="40"/>
      <c r="T266" s="40"/>
      <c r="U266" s="40"/>
      <c r="V266" s="40"/>
    </row>
    <row r="267" ht="15.75" customHeight="1">
      <c r="A267" s="44"/>
      <c r="B267" s="44"/>
      <c r="C267" s="74"/>
      <c r="D267" s="74"/>
      <c r="E267" s="74"/>
      <c r="F267" s="74"/>
      <c r="G267" s="74"/>
      <c r="H267" s="74"/>
      <c r="I267" s="74"/>
      <c r="J267" s="74"/>
      <c r="K267" s="74"/>
      <c r="L267" s="40"/>
      <c r="M267" s="40"/>
      <c r="N267" s="40"/>
      <c r="O267" s="40"/>
      <c r="P267" s="40"/>
      <c r="Q267" s="40"/>
      <c r="R267" s="40"/>
      <c r="S267" s="40"/>
      <c r="T267" s="40"/>
      <c r="U267" s="40"/>
      <c r="V267" s="40"/>
    </row>
    <row r="268" ht="15.75" customHeight="1">
      <c r="A268" s="44"/>
      <c r="B268" s="44"/>
      <c r="C268" s="74"/>
      <c r="D268" s="74"/>
      <c r="E268" s="74"/>
      <c r="F268" s="74"/>
      <c r="G268" s="74"/>
      <c r="H268" s="74"/>
      <c r="I268" s="74"/>
      <c r="J268" s="74"/>
      <c r="K268" s="74"/>
      <c r="L268" s="40"/>
      <c r="M268" s="40"/>
      <c r="N268" s="40"/>
      <c r="O268" s="40"/>
      <c r="P268" s="40"/>
      <c r="Q268" s="40"/>
      <c r="R268" s="40"/>
      <c r="S268" s="40"/>
      <c r="T268" s="40"/>
      <c r="U268" s="40"/>
      <c r="V268" s="40"/>
    </row>
    <row r="269" ht="15.75" customHeight="1">
      <c r="A269" s="44"/>
      <c r="B269" s="44"/>
      <c r="C269" s="74"/>
      <c r="D269" s="74"/>
      <c r="E269" s="74"/>
      <c r="F269" s="74"/>
      <c r="G269" s="74"/>
      <c r="H269" s="74"/>
      <c r="I269" s="74"/>
      <c r="J269" s="74"/>
      <c r="K269" s="74"/>
      <c r="L269" s="40"/>
      <c r="M269" s="40"/>
      <c r="N269" s="40"/>
      <c r="O269" s="40"/>
      <c r="P269" s="40"/>
      <c r="Q269" s="40"/>
      <c r="R269" s="40"/>
      <c r="S269" s="40"/>
      <c r="T269" s="40"/>
      <c r="U269" s="40"/>
      <c r="V269" s="40"/>
    </row>
    <row r="270" ht="15.75" customHeight="1">
      <c r="A270" s="44"/>
      <c r="B270" s="44"/>
      <c r="C270" s="74"/>
      <c r="D270" s="74"/>
      <c r="E270" s="74"/>
      <c r="F270" s="74"/>
      <c r="G270" s="74"/>
      <c r="H270" s="74"/>
      <c r="I270" s="74"/>
      <c r="J270" s="74"/>
      <c r="K270" s="74"/>
      <c r="L270" s="40"/>
      <c r="M270" s="40"/>
      <c r="N270" s="40"/>
      <c r="O270" s="40"/>
      <c r="P270" s="40"/>
      <c r="Q270" s="40"/>
      <c r="R270" s="40"/>
      <c r="S270" s="40"/>
      <c r="T270" s="40"/>
      <c r="U270" s="40"/>
      <c r="V270" s="40"/>
    </row>
    <row r="271" ht="15.75" customHeight="1">
      <c r="A271" s="44"/>
      <c r="B271" s="44"/>
      <c r="C271" s="74"/>
      <c r="D271" s="74"/>
      <c r="E271" s="74"/>
      <c r="F271" s="74"/>
      <c r="G271" s="74"/>
      <c r="H271" s="74"/>
      <c r="I271" s="74"/>
      <c r="J271" s="74"/>
      <c r="K271" s="74"/>
      <c r="L271" s="40"/>
      <c r="M271" s="40"/>
      <c r="N271" s="40"/>
      <c r="O271" s="40"/>
      <c r="P271" s="40"/>
      <c r="Q271" s="40"/>
      <c r="R271" s="40"/>
      <c r="S271" s="40"/>
      <c r="T271" s="40"/>
      <c r="U271" s="40"/>
      <c r="V271" s="40"/>
    </row>
    <row r="272" ht="15.75" customHeight="1">
      <c r="A272" s="44"/>
      <c r="B272" s="44"/>
      <c r="C272" s="74"/>
      <c r="D272" s="74"/>
      <c r="E272" s="74"/>
      <c r="F272" s="74"/>
      <c r="G272" s="74"/>
      <c r="H272" s="74"/>
      <c r="I272" s="74"/>
      <c r="J272" s="74"/>
      <c r="K272" s="74"/>
      <c r="L272" s="40"/>
      <c r="M272" s="40"/>
      <c r="N272" s="40"/>
      <c r="O272" s="40"/>
      <c r="P272" s="40"/>
      <c r="Q272" s="40"/>
      <c r="R272" s="40"/>
      <c r="S272" s="40"/>
      <c r="T272" s="40"/>
      <c r="U272" s="40"/>
      <c r="V272" s="40"/>
    </row>
    <row r="273" ht="15.75" customHeight="1">
      <c r="A273" s="44"/>
      <c r="B273" s="44"/>
      <c r="C273" s="74"/>
      <c r="D273" s="74"/>
      <c r="E273" s="74"/>
      <c r="F273" s="74"/>
      <c r="G273" s="74"/>
      <c r="H273" s="74"/>
      <c r="I273" s="74"/>
      <c r="J273" s="74"/>
      <c r="K273" s="74"/>
      <c r="L273" s="40"/>
      <c r="M273" s="40"/>
      <c r="N273" s="40"/>
      <c r="O273" s="40"/>
      <c r="P273" s="40"/>
      <c r="Q273" s="40"/>
      <c r="R273" s="40"/>
      <c r="S273" s="40"/>
      <c r="T273" s="40"/>
      <c r="U273" s="40"/>
      <c r="V273" s="40"/>
    </row>
    <row r="274" ht="15.75" customHeight="1">
      <c r="A274" s="44"/>
      <c r="B274" s="44"/>
      <c r="C274" s="74"/>
      <c r="D274" s="74"/>
      <c r="E274" s="74"/>
      <c r="F274" s="74"/>
      <c r="G274" s="74"/>
      <c r="H274" s="74"/>
      <c r="I274" s="74"/>
      <c r="J274" s="74"/>
      <c r="K274" s="74"/>
      <c r="L274" s="40"/>
      <c r="M274" s="40"/>
      <c r="N274" s="40"/>
      <c r="O274" s="40"/>
      <c r="P274" s="40"/>
      <c r="Q274" s="40"/>
      <c r="R274" s="40"/>
      <c r="S274" s="40"/>
      <c r="T274" s="40"/>
      <c r="U274" s="40"/>
      <c r="V274" s="40"/>
    </row>
    <row r="275" ht="15.75" customHeight="1">
      <c r="A275" s="44"/>
      <c r="B275" s="44"/>
      <c r="C275" s="74"/>
      <c r="D275" s="74"/>
      <c r="E275" s="74"/>
      <c r="F275" s="74"/>
      <c r="G275" s="74"/>
      <c r="H275" s="74"/>
      <c r="I275" s="74"/>
      <c r="J275" s="74"/>
      <c r="K275" s="74"/>
      <c r="L275" s="40"/>
      <c r="M275" s="40"/>
      <c r="N275" s="40"/>
      <c r="O275" s="40"/>
      <c r="P275" s="40"/>
      <c r="Q275" s="40"/>
      <c r="R275" s="40"/>
      <c r="S275" s="40"/>
      <c r="T275" s="40"/>
      <c r="U275" s="40"/>
      <c r="V275" s="40"/>
    </row>
    <row r="276" ht="15.75" customHeight="1">
      <c r="A276" s="44"/>
      <c r="B276" s="44"/>
      <c r="C276" s="74"/>
      <c r="D276" s="74"/>
      <c r="E276" s="74"/>
      <c r="F276" s="74"/>
      <c r="G276" s="74"/>
      <c r="H276" s="74"/>
      <c r="I276" s="74"/>
      <c r="J276" s="74"/>
      <c r="K276" s="74"/>
      <c r="L276" s="40"/>
      <c r="M276" s="40"/>
      <c r="N276" s="40"/>
      <c r="O276" s="40"/>
      <c r="P276" s="40"/>
      <c r="Q276" s="40"/>
      <c r="R276" s="40"/>
      <c r="S276" s="40"/>
      <c r="T276" s="40"/>
      <c r="U276" s="40"/>
      <c r="V276" s="40"/>
    </row>
    <row r="277" ht="15.75" customHeight="1">
      <c r="A277" s="44"/>
      <c r="B277" s="44"/>
      <c r="C277" s="74"/>
      <c r="D277" s="74"/>
      <c r="E277" s="74"/>
      <c r="F277" s="74"/>
      <c r="G277" s="74"/>
      <c r="H277" s="74"/>
      <c r="I277" s="74"/>
      <c r="J277" s="74"/>
      <c r="K277" s="74"/>
      <c r="L277" s="40"/>
      <c r="M277" s="40"/>
      <c r="N277" s="40"/>
      <c r="O277" s="40"/>
      <c r="P277" s="40"/>
      <c r="Q277" s="40"/>
      <c r="R277" s="40"/>
      <c r="S277" s="40"/>
      <c r="T277" s="40"/>
      <c r="U277" s="40"/>
      <c r="V277" s="40"/>
    </row>
    <row r="278" ht="15.75" customHeight="1">
      <c r="A278" s="44"/>
      <c r="B278" s="44"/>
      <c r="C278" s="74"/>
      <c r="D278" s="74"/>
      <c r="E278" s="74"/>
      <c r="F278" s="74"/>
      <c r="G278" s="74"/>
      <c r="H278" s="74"/>
      <c r="I278" s="74"/>
      <c r="J278" s="74"/>
      <c r="K278" s="74"/>
      <c r="L278" s="40"/>
      <c r="M278" s="40"/>
      <c r="N278" s="40"/>
      <c r="O278" s="40"/>
      <c r="P278" s="40"/>
      <c r="Q278" s="40"/>
      <c r="R278" s="40"/>
      <c r="S278" s="40"/>
      <c r="T278" s="40"/>
      <c r="U278" s="40"/>
      <c r="V278" s="40"/>
    </row>
    <row r="279" ht="15.75" customHeight="1">
      <c r="A279" s="44"/>
      <c r="B279" s="44"/>
      <c r="C279" s="74"/>
      <c r="D279" s="74"/>
      <c r="E279" s="74"/>
      <c r="F279" s="74"/>
      <c r="G279" s="74"/>
      <c r="H279" s="74"/>
      <c r="I279" s="74"/>
      <c r="J279" s="74"/>
      <c r="K279" s="74"/>
      <c r="L279" s="40"/>
      <c r="M279" s="40"/>
      <c r="N279" s="40"/>
      <c r="O279" s="40"/>
      <c r="P279" s="40"/>
      <c r="Q279" s="40"/>
      <c r="R279" s="40"/>
      <c r="S279" s="40"/>
      <c r="T279" s="40"/>
      <c r="U279" s="40"/>
      <c r="V279" s="40"/>
    </row>
    <row r="280" ht="15.75" customHeight="1">
      <c r="A280" s="44"/>
      <c r="B280" s="44"/>
      <c r="C280" s="74"/>
      <c r="D280" s="74"/>
      <c r="E280" s="74"/>
      <c r="F280" s="74"/>
      <c r="G280" s="74"/>
      <c r="H280" s="74"/>
      <c r="I280" s="74"/>
      <c r="J280" s="74"/>
      <c r="K280" s="74"/>
      <c r="L280" s="40"/>
      <c r="M280" s="40"/>
      <c r="N280" s="40"/>
      <c r="O280" s="40"/>
      <c r="P280" s="40"/>
      <c r="Q280" s="40"/>
      <c r="R280" s="40"/>
      <c r="S280" s="40"/>
      <c r="T280" s="40"/>
      <c r="U280" s="40"/>
      <c r="V280" s="40"/>
    </row>
    <row r="281" ht="15.75" customHeight="1">
      <c r="A281" s="44"/>
      <c r="B281" s="44"/>
      <c r="C281" s="74"/>
      <c r="D281" s="74"/>
      <c r="E281" s="74"/>
      <c r="F281" s="74"/>
      <c r="G281" s="74"/>
      <c r="H281" s="74"/>
      <c r="I281" s="74"/>
      <c r="J281" s="74"/>
      <c r="K281" s="74"/>
      <c r="L281" s="40"/>
      <c r="M281" s="40"/>
      <c r="N281" s="40"/>
      <c r="O281" s="40"/>
      <c r="P281" s="40"/>
      <c r="Q281" s="40"/>
      <c r="R281" s="40"/>
      <c r="S281" s="40"/>
      <c r="T281" s="40"/>
      <c r="U281" s="40"/>
      <c r="V281" s="40"/>
    </row>
    <row r="282" ht="15.75" customHeight="1">
      <c r="A282" s="44"/>
      <c r="B282" s="44"/>
      <c r="C282" s="74"/>
      <c r="D282" s="74"/>
      <c r="E282" s="74"/>
      <c r="F282" s="74"/>
      <c r="G282" s="74"/>
      <c r="H282" s="74"/>
      <c r="I282" s="74"/>
      <c r="J282" s="74"/>
      <c r="K282" s="74"/>
      <c r="L282" s="40"/>
      <c r="M282" s="40"/>
      <c r="N282" s="40"/>
      <c r="O282" s="40"/>
      <c r="P282" s="40"/>
      <c r="Q282" s="40"/>
      <c r="R282" s="40"/>
      <c r="S282" s="40"/>
      <c r="T282" s="40"/>
      <c r="U282" s="40"/>
      <c r="V282" s="40"/>
    </row>
    <row r="283" ht="15.75" customHeight="1">
      <c r="A283" s="44"/>
      <c r="B283" s="44"/>
      <c r="C283" s="74"/>
      <c r="D283" s="74"/>
      <c r="E283" s="74"/>
      <c r="F283" s="74"/>
      <c r="G283" s="74"/>
      <c r="H283" s="74"/>
      <c r="I283" s="74"/>
      <c r="J283" s="74"/>
      <c r="K283" s="74"/>
      <c r="L283" s="40"/>
      <c r="M283" s="40"/>
      <c r="N283" s="40"/>
      <c r="O283" s="40"/>
      <c r="P283" s="40"/>
      <c r="Q283" s="40"/>
      <c r="R283" s="40"/>
      <c r="S283" s="40"/>
      <c r="T283" s="40"/>
      <c r="U283" s="40"/>
      <c r="V283" s="40"/>
    </row>
    <row r="284" ht="15.75" customHeight="1">
      <c r="A284" s="44"/>
      <c r="B284" s="44"/>
      <c r="C284" s="74"/>
      <c r="D284" s="74"/>
      <c r="E284" s="74"/>
      <c r="F284" s="74"/>
      <c r="G284" s="74"/>
      <c r="H284" s="74"/>
      <c r="I284" s="74"/>
      <c r="J284" s="74"/>
      <c r="K284" s="74"/>
      <c r="L284" s="40"/>
      <c r="M284" s="40"/>
      <c r="N284" s="40"/>
      <c r="O284" s="40"/>
      <c r="P284" s="40"/>
      <c r="Q284" s="40"/>
      <c r="R284" s="40"/>
      <c r="S284" s="40"/>
      <c r="T284" s="40"/>
      <c r="U284" s="40"/>
      <c r="V284" s="40"/>
    </row>
    <row r="285" ht="15.75" customHeight="1">
      <c r="A285" s="44"/>
      <c r="B285" s="44"/>
      <c r="C285" s="74"/>
      <c r="D285" s="74"/>
      <c r="E285" s="74"/>
      <c r="F285" s="74"/>
      <c r="G285" s="74"/>
      <c r="H285" s="74"/>
      <c r="I285" s="74"/>
      <c r="J285" s="74"/>
      <c r="K285" s="74"/>
      <c r="L285" s="40"/>
      <c r="M285" s="40"/>
      <c r="N285" s="40"/>
      <c r="O285" s="40"/>
      <c r="P285" s="40"/>
      <c r="Q285" s="40"/>
      <c r="R285" s="40"/>
      <c r="S285" s="40"/>
      <c r="T285" s="40"/>
      <c r="U285" s="40"/>
      <c r="V285" s="40"/>
    </row>
    <row r="286" ht="15.75" customHeight="1">
      <c r="A286" s="44"/>
      <c r="B286" s="44"/>
      <c r="C286" s="74"/>
      <c r="D286" s="74"/>
      <c r="E286" s="74"/>
      <c r="F286" s="74"/>
      <c r="G286" s="74"/>
      <c r="H286" s="74"/>
      <c r="I286" s="74"/>
      <c r="J286" s="74"/>
      <c r="K286" s="74"/>
      <c r="L286" s="40"/>
      <c r="M286" s="40"/>
      <c r="N286" s="40"/>
      <c r="O286" s="40"/>
      <c r="P286" s="40"/>
      <c r="Q286" s="40"/>
      <c r="R286" s="40"/>
      <c r="S286" s="40"/>
      <c r="T286" s="40"/>
      <c r="U286" s="40"/>
      <c r="V286" s="40"/>
    </row>
    <row r="287" ht="15.75" customHeight="1">
      <c r="A287" s="44"/>
      <c r="B287" s="44"/>
      <c r="C287" s="74"/>
      <c r="D287" s="74"/>
      <c r="E287" s="74"/>
      <c r="F287" s="74"/>
      <c r="G287" s="74"/>
      <c r="H287" s="74"/>
      <c r="I287" s="74"/>
      <c r="J287" s="74"/>
      <c r="K287" s="74"/>
      <c r="L287" s="40"/>
      <c r="M287" s="40"/>
      <c r="N287" s="40"/>
      <c r="O287" s="40"/>
      <c r="P287" s="40"/>
      <c r="Q287" s="40"/>
      <c r="R287" s="40"/>
      <c r="S287" s="40"/>
      <c r="T287" s="40"/>
      <c r="U287" s="40"/>
      <c r="V287" s="40"/>
    </row>
    <row r="288" ht="15.75" customHeight="1">
      <c r="A288" s="44"/>
      <c r="B288" s="44"/>
      <c r="C288" s="74"/>
      <c r="D288" s="74"/>
      <c r="E288" s="74"/>
      <c r="F288" s="74"/>
      <c r="G288" s="74"/>
      <c r="H288" s="74"/>
      <c r="I288" s="74"/>
      <c r="J288" s="74"/>
      <c r="K288" s="74"/>
      <c r="L288" s="40"/>
      <c r="M288" s="40"/>
      <c r="N288" s="40"/>
      <c r="O288" s="40"/>
      <c r="P288" s="40"/>
      <c r="Q288" s="40"/>
      <c r="R288" s="40"/>
      <c r="S288" s="40"/>
      <c r="T288" s="40"/>
      <c r="U288" s="40"/>
      <c r="V288" s="40"/>
    </row>
    <row r="289" ht="15.75" customHeight="1">
      <c r="A289" s="44"/>
      <c r="B289" s="44"/>
      <c r="C289" s="74"/>
      <c r="D289" s="74"/>
      <c r="E289" s="74"/>
      <c r="F289" s="74"/>
      <c r="G289" s="74"/>
      <c r="H289" s="74"/>
      <c r="I289" s="74"/>
      <c r="J289" s="74"/>
      <c r="K289" s="74"/>
      <c r="L289" s="40"/>
      <c r="M289" s="40"/>
      <c r="N289" s="40"/>
      <c r="O289" s="40"/>
      <c r="P289" s="40"/>
      <c r="Q289" s="40"/>
      <c r="R289" s="40"/>
      <c r="S289" s="40"/>
      <c r="T289" s="40"/>
      <c r="U289" s="40"/>
      <c r="V289" s="40"/>
    </row>
    <row r="290" ht="15.75" customHeight="1">
      <c r="A290" s="44"/>
      <c r="B290" s="44"/>
      <c r="C290" s="74"/>
      <c r="D290" s="74"/>
      <c r="E290" s="74"/>
      <c r="F290" s="74"/>
      <c r="G290" s="74"/>
      <c r="H290" s="74"/>
      <c r="I290" s="74"/>
      <c r="J290" s="74"/>
      <c r="K290" s="74"/>
      <c r="L290" s="40"/>
      <c r="M290" s="40"/>
      <c r="N290" s="40"/>
      <c r="O290" s="40"/>
      <c r="P290" s="40"/>
      <c r="Q290" s="40"/>
      <c r="R290" s="40"/>
      <c r="S290" s="40"/>
      <c r="T290" s="40"/>
      <c r="U290" s="40"/>
      <c r="V290" s="40"/>
    </row>
    <row r="291" ht="15.75" customHeight="1">
      <c r="A291" s="44"/>
      <c r="B291" s="44"/>
      <c r="C291" s="74"/>
      <c r="D291" s="74"/>
      <c r="E291" s="74"/>
      <c r="F291" s="74"/>
      <c r="G291" s="74"/>
      <c r="H291" s="74"/>
      <c r="I291" s="74"/>
      <c r="J291" s="74"/>
      <c r="K291" s="74"/>
      <c r="L291" s="40"/>
      <c r="M291" s="40"/>
      <c r="N291" s="40"/>
      <c r="O291" s="40"/>
      <c r="P291" s="40"/>
      <c r="Q291" s="40"/>
      <c r="R291" s="40"/>
      <c r="S291" s="40"/>
      <c r="T291" s="40"/>
      <c r="U291" s="40"/>
      <c r="V291" s="40"/>
    </row>
    <row r="292" ht="15.75" customHeight="1">
      <c r="A292" s="44"/>
      <c r="B292" s="44"/>
      <c r="C292" s="74"/>
      <c r="D292" s="74"/>
      <c r="E292" s="74"/>
      <c r="F292" s="74"/>
      <c r="G292" s="74"/>
      <c r="H292" s="74"/>
      <c r="I292" s="74"/>
      <c r="J292" s="74"/>
      <c r="K292" s="74"/>
      <c r="L292" s="40"/>
      <c r="M292" s="40"/>
      <c r="N292" s="40"/>
      <c r="O292" s="40"/>
      <c r="P292" s="40"/>
      <c r="Q292" s="40"/>
      <c r="R292" s="40"/>
      <c r="S292" s="40"/>
      <c r="T292" s="40"/>
      <c r="U292" s="40"/>
      <c r="V292" s="40"/>
    </row>
    <row r="293" ht="15.75" customHeight="1">
      <c r="A293" s="44"/>
      <c r="B293" s="44"/>
      <c r="C293" s="74"/>
      <c r="D293" s="74"/>
      <c r="E293" s="74"/>
      <c r="F293" s="74"/>
      <c r="G293" s="74"/>
      <c r="H293" s="74"/>
      <c r="I293" s="74"/>
      <c r="J293" s="74"/>
      <c r="K293" s="74"/>
      <c r="L293" s="40"/>
      <c r="M293" s="40"/>
      <c r="N293" s="40"/>
      <c r="O293" s="40"/>
      <c r="P293" s="40"/>
      <c r="Q293" s="40"/>
      <c r="R293" s="40"/>
      <c r="S293" s="40"/>
      <c r="T293" s="40"/>
      <c r="U293" s="40"/>
      <c r="V293" s="40"/>
    </row>
    <row r="294" ht="15.75" customHeight="1">
      <c r="A294" s="44"/>
      <c r="B294" s="44"/>
      <c r="C294" s="74"/>
      <c r="D294" s="74"/>
      <c r="E294" s="74"/>
      <c r="F294" s="74"/>
      <c r="G294" s="74"/>
      <c r="H294" s="74"/>
      <c r="I294" s="74"/>
      <c r="J294" s="74"/>
      <c r="K294" s="74"/>
      <c r="L294" s="40"/>
      <c r="M294" s="40"/>
      <c r="N294" s="40"/>
      <c r="O294" s="40"/>
      <c r="P294" s="40"/>
      <c r="Q294" s="40"/>
      <c r="R294" s="40"/>
      <c r="S294" s="40"/>
      <c r="T294" s="40"/>
      <c r="U294" s="40"/>
      <c r="V294" s="40"/>
    </row>
    <row r="295" ht="15.75" customHeight="1">
      <c r="A295" s="44"/>
      <c r="B295" s="44"/>
      <c r="C295" s="74"/>
      <c r="D295" s="74"/>
      <c r="E295" s="74"/>
      <c r="F295" s="74"/>
      <c r="G295" s="74"/>
      <c r="H295" s="74"/>
      <c r="I295" s="74"/>
      <c r="J295" s="74"/>
      <c r="K295" s="74"/>
      <c r="L295" s="40"/>
      <c r="M295" s="40"/>
      <c r="N295" s="40"/>
      <c r="O295" s="40"/>
      <c r="P295" s="40"/>
      <c r="Q295" s="40"/>
      <c r="R295" s="40"/>
      <c r="S295" s="40"/>
      <c r="T295" s="40"/>
      <c r="U295" s="40"/>
      <c r="V295" s="40"/>
    </row>
    <row r="296" ht="15.75" customHeight="1">
      <c r="A296" s="44"/>
      <c r="B296" s="44"/>
      <c r="C296" s="74"/>
      <c r="D296" s="74"/>
      <c r="E296" s="74"/>
      <c r="F296" s="74"/>
      <c r="G296" s="74"/>
      <c r="H296" s="74"/>
      <c r="I296" s="74"/>
      <c r="J296" s="74"/>
      <c r="K296" s="74"/>
      <c r="L296" s="40"/>
      <c r="M296" s="40"/>
      <c r="N296" s="40"/>
      <c r="O296" s="40"/>
      <c r="P296" s="40"/>
      <c r="Q296" s="40"/>
      <c r="R296" s="40"/>
      <c r="S296" s="40"/>
      <c r="T296" s="40"/>
      <c r="U296" s="40"/>
      <c r="V296" s="40"/>
    </row>
    <row r="297" ht="15.75" customHeight="1">
      <c r="A297" s="44"/>
      <c r="B297" s="44"/>
      <c r="C297" s="74"/>
      <c r="D297" s="74"/>
      <c r="E297" s="74"/>
      <c r="F297" s="74"/>
      <c r="G297" s="74"/>
      <c r="H297" s="74"/>
      <c r="I297" s="74"/>
      <c r="J297" s="74"/>
      <c r="K297" s="74"/>
      <c r="L297" s="40"/>
      <c r="M297" s="40"/>
      <c r="N297" s="40"/>
      <c r="O297" s="40"/>
      <c r="P297" s="40"/>
      <c r="Q297" s="40"/>
      <c r="R297" s="40"/>
      <c r="S297" s="40"/>
      <c r="T297" s="40"/>
      <c r="U297" s="40"/>
      <c r="V297" s="40"/>
    </row>
    <row r="298" ht="15.75" customHeight="1">
      <c r="A298" s="44"/>
      <c r="B298" s="44"/>
      <c r="C298" s="74"/>
      <c r="D298" s="74"/>
      <c r="E298" s="74"/>
      <c r="F298" s="74"/>
      <c r="G298" s="74"/>
      <c r="H298" s="74"/>
      <c r="I298" s="74"/>
      <c r="J298" s="74"/>
      <c r="K298" s="74"/>
      <c r="L298" s="40"/>
      <c r="M298" s="40"/>
      <c r="N298" s="40"/>
      <c r="O298" s="40"/>
      <c r="P298" s="40"/>
      <c r="Q298" s="40"/>
      <c r="R298" s="40"/>
      <c r="S298" s="40"/>
      <c r="T298" s="40"/>
      <c r="U298" s="40"/>
      <c r="V298" s="40"/>
    </row>
    <row r="299" ht="15.75" customHeight="1">
      <c r="A299" s="44"/>
      <c r="B299" s="44"/>
      <c r="C299" s="74"/>
      <c r="D299" s="74"/>
      <c r="E299" s="74"/>
      <c r="F299" s="74"/>
      <c r="G299" s="74"/>
      <c r="H299" s="74"/>
      <c r="I299" s="74"/>
      <c r="J299" s="74"/>
      <c r="K299" s="74"/>
      <c r="L299" s="40"/>
      <c r="M299" s="40"/>
      <c r="N299" s="40"/>
      <c r="O299" s="40"/>
      <c r="P299" s="40"/>
      <c r="Q299" s="40"/>
      <c r="R299" s="40"/>
      <c r="S299" s="40"/>
      <c r="T299" s="40"/>
      <c r="U299" s="40"/>
      <c r="V299" s="40"/>
    </row>
    <row r="300" ht="15.75" customHeight="1">
      <c r="A300" s="44"/>
      <c r="B300" s="44"/>
      <c r="C300" s="74"/>
      <c r="D300" s="74"/>
      <c r="E300" s="74"/>
      <c r="F300" s="74"/>
      <c r="G300" s="74"/>
      <c r="H300" s="74"/>
      <c r="I300" s="74"/>
      <c r="J300" s="74"/>
      <c r="K300" s="74"/>
      <c r="L300" s="40"/>
      <c r="M300" s="40"/>
      <c r="N300" s="40"/>
      <c r="O300" s="40"/>
      <c r="P300" s="40"/>
      <c r="Q300" s="40"/>
      <c r="R300" s="40"/>
      <c r="S300" s="40"/>
      <c r="T300" s="40"/>
      <c r="U300" s="40"/>
      <c r="V300" s="40"/>
    </row>
    <row r="301" ht="15.75" customHeight="1">
      <c r="A301" s="44"/>
      <c r="B301" s="44"/>
      <c r="C301" s="74"/>
      <c r="D301" s="74"/>
      <c r="E301" s="74"/>
      <c r="F301" s="74"/>
      <c r="G301" s="74"/>
      <c r="H301" s="74"/>
      <c r="I301" s="74"/>
      <c r="J301" s="74"/>
      <c r="K301" s="74"/>
      <c r="L301" s="40"/>
      <c r="M301" s="40"/>
      <c r="N301" s="40"/>
      <c r="O301" s="40"/>
      <c r="P301" s="40"/>
      <c r="Q301" s="40"/>
      <c r="R301" s="40"/>
      <c r="S301" s="40"/>
      <c r="T301" s="40"/>
      <c r="U301" s="40"/>
      <c r="V301" s="40"/>
    </row>
    <row r="302" ht="15.75" customHeight="1">
      <c r="A302" s="44"/>
      <c r="B302" s="44"/>
      <c r="C302" s="74"/>
      <c r="D302" s="74"/>
      <c r="E302" s="74"/>
      <c r="F302" s="74"/>
      <c r="G302" s="74"/>
      <c r="H302" s="74"/>
      <c r="I302" s="74"/>
      <c r="J302" s="74"/>
      <c r="K302" s="74"/>
      <c r="L302" s="40"/>
      <c r="M302" s="40"/>
      <c r="N302" s="40"/>
      <c r="O302" s="40"/>
      <c r="P302" s="40"/>
      <c r="Q302" s="40"/>
      <c r="R302" s="40"/>
      <c r="S302" s="40"/>
      <c r="T302" s="40"/>
      <c r="U302" s="40"/>
      <c r="V302" s="40"/>
    </row>
    <row r="303" ht="15.75" customHeight="1">
      <c r="A303" s="44"/>
      <c r="B303" s="44"/>
      <c r="C303" s="74"/>
      <c r="D303" s="74"/>
      <c r="E303" s="74"/>
      <c r="F303" s="74"/>
      <c r="G303" s="74"/>
      <c r="H303" s="74"/>
      <c r="I303" s="74"/>
      <c r="J303" s="74"/>
      <c r="K303" s="74"/>
      <c r="L303" s="40"/>
      <c r="M303" s="40"/>
      <c r="N303" s="40"/>
      <c r="O303" s="40"/>
      <c r="P303" s="40"/>
      <c r="Q303" s="40"/>
      <c r="R303" s="40"/>
      <c r="S303" s="40"/>
      <c r="T303" s="40"/>
      <c r="U303" s="40"/>
      <c r="V303" s="40"/>
    </row>
    <row r="304" ht="15.75" customHeight="1">
      <c r="A304" s="44"/>
      <c r="B304" s="44"/>
      <c r="C304" s="74"/>
      <c r="D304" s="74"/>
      <c r="E304" s="74"/>
      <c r="F304" s="74"/>
      <c r="G304" s="74"/>
      <c r="H304" s="74"/>
      <c r="I304" s="74"/>
      <c r="J304" s="74"/>
      <c r="K304" s="74"/>
      <c r="L304" s="40"/>
      <c r="M304" s="40"/>
      <c r="N304" s="40"/>
      <c r="O304" s="40"/>
      <c r="P304" s="40"/>
      <c r="Q304" s="40"/>
      <c r="R304" s="40"/>
      <c r="S304" s="40"/>
      <c r="T304" s="40"/>
      <c r="U304" s="40"/>
      <c r="V304" s="40"/>
    </row>
    <row r="305" ht="15.75" customHeight="1">
      <c r="A305" s="44"/>
      <c r="B305" s="44"/>
      <c r="C305" s="74"/>
      <c r="D305" s="74"/>
      <c r="E305" s="74"/>
      <c r="F305" s="74"/>
      <c r="G305" s="74"/>
      <c r="H305" s="74"/>
      <c r="I305" s="74"/>
      <c r="J305" s="74"/>
      <c r="K305" s="74"/>
      <c r="L305" s="40"/>
      <c r="M305" s="40"/>
      <c r="N305" s="40"/>
      <c r="O305" s="40"/>
      <c r="P305" s="40"/>
      <c r="Q305" s="40"/>
      <c r="R305" s="40"/>
      <c r="S305" s="40"/>
      <c r="T305" s="40"/>
      <c r="U305" s="40"/>
      <c r="V305" s="40"/>
    </row>
    <row r="306" ht="15.75" customHeight="1">
      <c r="A306" s="44"/>
      <c r="B306" s="44"/>
      <c r="C306" s="74"/>
      <c r="D306" s="74"/>
      <c r="E306" s="74"/>
      <c r="F306" s="74"/>
      <c r="G306" s="74"/>
      <c r="H306" s="74"/>
      <c r="I306" s="74"/>
      <c r="J306" s="74"/>
      <c r="K306" s="74"/>
      <c r="L306" s="40"/>
      <c r="M306" s="40"/>
      <c r="N306" s="40"/>
      <c r="O306" s="40"/>
      <c r="P306" s="40"/>
      <c r="Q306" s="40"/>
      <c r="R306" s="40"/>
      <c r="S306" s="40"/>
      <c r="T306" s="40"/>
      <c r="U306" s="40"/>
      <c r="V306" s="40"/>
    </row>
    <row r="307" ht="15.75" customHeight="1">
      <c r="A307" s="44"/>
      <c r="B307" s="44"/>
      <c r="C307" s="74"/>
      <c r="D307" s="74"/>
      <c r="E307" s="74"/>
      <c r="F307" s="74"/>
      <c r="G307" s="74"/>
      <c r="H307" s="74"/>
      <c r="I307" s="74"/>
      <c r="J307" s="74"/>
      <c r="K307" s="74"/>
      <c r="L307" s="40"/>
      <c r="M307" s="40"/>
      <c r="N307" s="40"/>
      <c r="O307" s="40"/>
      <c r="P307" s="40"/>
      <c r="Q307" s="40"/>
      <c r="R307" s="40"/>
      <c r="S307" s="40"/>
      <c r="T307" s="40"/>
      <c r="U307" s="40"/>
      <c r="V307" s="40"/>
    </row>
    <row r="308" ht="15.75" customHeight="1">
      <c r="A308" s="44"/>
      <c r="B308" s="44"/>
      <c r="C308" s="74"/>
      <c r="D308" s="74"/>
      <c r="E308" s="74"/>
      <c r="F308" s="74"/>
      <c r="G308" s="74"/>
      <c r="H308" s="74"/>
      <c r="I308" s="74"/>
      <c r="J308" s="74"/>
      <c r="K308" s="74"/>
      <c r="L308" s="40"/>
      <c r="M308" s="40"/>
      <c r="N308" s="40"/>
      <c r="O308" s="40"/>
      <c r="P308" s="40"/>
      <c r="Q308" s="40"/>
      <c r="R308" s="40"/>
      <c r="S308" s="40"/>
      <c r="T308" s="40"/>
      <c r="U308" s="40"/>
      <c r="V308" s="40"/>
    </row>
    <row r="309" ht="15.75" customHeight="1">
      <c r="A309" s="44"/>
      <c r="B309" s="44"/>
      <c r="C309" s="74"/>
      <c r="D309" s="74"/>
      <c r="E309" s="74"/>
      <c r="F309" s="74"/>
      <c r="G309" s="74"/>
      <c r="H309" s="74"/>
      <c r="I309" s="74"/>
      <c r="J309" s="74"/>
      <c r="K309" s="74"/>
      <c r="L309" s="40"/>
      <c r="M309" s="40"/>
      <c r="N309" s="40"/>
      <c r="O309" s="40"/>
      <c r="P309" s="40"/>
      <c r="Q309" s="40"/>
      <c r="R309" s="40"/>
      <c r="S309" s="40"/>
      <c r="T309" s="40"/>
      <c r="U309" s="40"/>
      <c r="V309" s="40"/>
    </row>
    <row r="310" ht="15.75" customHeight="1">
      <c r="A310" s="44"/>
      <c r="B310" s="44"/>
      <c r="C310" s="74"/>
      <c r="D310" s="74"/>
      <c r="E310" s="74"/>
      <c r="F310" s="74"/>
      <c r="G310" s="74"/>
      <c r="H310" s="74"/>
      <c r="I310" s="74"/>
      <c r="J310" s="74"/>
      <c r="K310" s="74"/>
      <c r="L310" s="40"/>
      <c r="M310" s="40"/>
      <c r="N310" s="40"/>
      <c r="O310" s="40"/>
      <c r="P310" s="40"/>
      <c r="Q310" s="40"/>
      <c r="R310" s="40"/>
      <c r="S310" s="40"/>
      <c r="T310" s="40"/>
      <c r="U310" s="40"/>
      <c r="V310" s="40"/>
    </row>
    <row r="311" ht="15.75" customHeight="1">
      <c r="A311" s="44"/>
      <c r="B311" s="44"/>
      <c r="C311" s="74"/>
      <c r="D311" s="74"/>
      <c r="E311" s="74"/>
      <c r="F311" s="74"/>
      <c r="G311" s="74"/>
      <c r="H311" s="74"/>
      <c r="I311" s="74"/>
      <c r="J311" s="74"/>
      <c r="K311" s="74"/>
      <c r="L311" s="40"/>
      <c r="M311" s="40"/>
      <c r="N311" s="40"/>
      <c r="O311" s="40"/>
      <c r="P311" s="40"/>
      <c r="Q311" s="40"/>
      <c r="R311" s="40"/>
      <c r="S311" s="40"/>
      <c r="T311" s="40"/>
      <c r="U311" s="40"/>
      <c r="V311" s="40"/>
    </row>
    <row r="312" ht="15.75" customHeight="1">
      <c r="A312" s="44"/>
      <c r="B312" s="44"/>
      <c r="C312" s="74"/>
      <c r="D312" s="74"/>
      <c r="E312" s="74"/>
      <c r="F312" s="74"/>
      <c r="G312" s="74"/>
      <c r="H312" s="74"/>
      <c r="I312" s="74"/>
      <c r="J312" s="74"/>
      <c r="K312" s="74"/>
      <c r="L312" s="40"/>
      <c r="M312" s="40"/>
      <c r="N312" s="40"/>
      <c r="O312" s="40"/>
      <c r="P312" s="40"/>
      <c r="Q312" s="40"/>
      <c r="R312" s="40"/>
      <c r="S312" s="40"/>
      <c r="T312" s="40"/>
      <c r="U312" s="40"/>
      <c r="V312" s="40"/>
    </row>
    <row r="313" ht="15.75" customHeight="1">
      <c r="A313" s="44"/>
      <c r="B313" s="44"/>
      <c r="C313" s="74"/>
      <c r="D313" s="74"/>
      <c r="E313" s="74"/>
      <c r="F313" s="74"/>
      <c r="G313" s="74"/>
      <c r="H313" s="74"/>
      <c r="I313" s="74"/>
      <c r="J313" s="74"/>
      <c r="K313" s="74"/>
      <c r="L313" s="40"/>
      <c r="M313" s="40"/>
      <c r="N313" s="40"/>
      <c r="O313" s="40"/>
      <c r="P313" s="40"/>
      <c r="Q313" s="40"/>
      <c r="R313" s="40"/>
      <c r="S313" s="40"/>
      <c r="T313" s="40"/>
      <c r="U313" s="40"/>
      <c r="V313" s="40"/>
    </row>
    <row r="314" ht="15.75" customHeight="1">
      <c r="A314" s="44"/>
      <c r="B314" s="44"/>
      <c r="C314" s="74"/>
      <c r="D314" s="74"/>
      <c r="E314" s="74"/>
      <c r="F314" s="74"/>
      <c r="G314" s="74"/>
      <c r="H314" s="74"/>
      <c r="I314" s="74"/>
      <c r="J314" s="74"/>
      <c r="K314" s="74"/>
      <c r="L314" s="40"/>
      <c r="M314" s="40"/>
      <c r="N314" s="40"/>
      <c r="O314" s="40"/>
      <c r="P314" s="40"/>
      <c r="Q314" s="40"/>
      <c r="R314" s="40"/>
      <c r="S314" s="40"/>
      <c r="T314" s="40"/>
      <c r="U314" s="40"/>
      <c r="V314" s="40"/>
    </row>
    <row r="315" ht="15.75" customHeight="1">
      <c r="A315" s="44"/>
      <c r="B315" s="44"/>
      <c r="C315" s="74"/>
      <c r="D315" s="74"/>
      <c r="E315" s="74"/>
      <c r="F315" s="74"/>
      <c r="G315" s="74"/>
      <c r="H315" s="74"/>
      <c r="I315" s="74"/>
      <c r="J315" s="74"/>
      <c r="K315" s="74"/>
      <c r="L315" s="40"/>
      <c r="M315" s="40"/>
      <c r="N315" s="40"/>
      <c r="O315" s="40"/>
      <c r="P315" s="40"/>
      <c r="Q315" s="40"/>
      <c r="R315" s="40"/>
      <c r="S315" s="40"/>
      <c r="T315" s="40"/>
      <c r="U315" s="40"/>
      <c r="V315" s="40"/>
    </row>
    <row r="316" ht="15.75" customHeight="1">
      <c r="A316" s="44"/>
      <c r="B316" s="44"/>
      <c r="C316" s="74"/>
      <c r="D316" s="74"/>
      <c r="E316" s="74"/>
      <c r="F316" s="74"/>
      <c r="G316" s="74"/>
      <c r="H316" s="74"/>
      <c r="I316" s="74"/>
      <c r="J316" s="74"/>
      <c r="K316" s="74"/>
      <c r="L316" s="40"/>
      <c r="M316" s="40"/>
      <c r="N316" s="40"/>
      <c r="O316" s="40"/>
      <c r="P316" s="40"/>
      <c r="Q316" s="40"/>
      <c r="R316" s="40"/>
      <c r="S316" s="40"/>
      <c r="T316" s="40"/>
      <c r="U316" s="40"/>
      <c r="V316" s="40"/>
    </row>
    <row r="317" ht="15.75" customHeight="1">
      <c r="A317" s="44"/>
      <c r="B317" s="44"/>
      <c r="C317" s="74"/>
      <c r="D317" s="74"/>
      <c r="E317" s="74"/>
      <c r="F317" s="74"/>
      <c r="G317" s="74"/>
      <c r="H317" s="74"/>
      <c r="I317" s="74"/>
      <c r="J317" s="74"/>
      <c r="K317" s="74"/>
      <c r="L317" s="40"/>
      <c r="M317" s="40"/>
      <c r="N317" s="40"/>
      <c r="O317" s="40"/>
      <c r="P317" s="40"/>
      <c r="Q317" s="40"/>
      <c r="R317" s="40"/>
      <c r="S317" s="40"/>
      <c r="T317" s="40"/>
      <c r="U317" s="40"/>
      <c r="V317" s="40"/>
    </row>
    <row r="318" ht="15.75" customHeight="1">
      <c r="A318" s="44"/>
      <c r="B318" s="44"/>
      <c r="C318" s="74"/>
      <c r="D318" s="74"/>
      <c r="E318" s="74"/>
      <c r="F318" s="74"/>
      <c r="G318" s="74"/>
      <c r="H318" s="74"/>
      <c r="I318" s="74"/>
      <c r="J318" s="74"/>
      <c r="K318" s="74"/>
      <c r="L318" s="40"/>
      <c r="M318" s="40"/>
      <c r="N318" s="40"/>
      <c r="O318" s="40"/>
      <c r="P318" s="40"/>
      <c r="Q318" s="40"/>
      <c r="R318" s="40"/>
      <c r="S318" s="40"/>
      <c r="T318" s="40"/>
      <c r="U318" s="40"/>
      <c r="V318" s="40"/>
    </row>
    <row r="319" ht="15.75" customHeight="1">
      <c r="A319" s="44"/>
      <c r="B319" s="44"/>
      <c r="C319" s="74"/>
      <c r="D319" s="74"/>
      <c r="E319" s="74"/>
      <c r="F319" s="74"/>
      <c r="G319" s="74"/>
      <c r="H319" s="74"/>
      <c r="I319" s="74"/>
      <c r="J319" s="74"/>
      <c r="K319" s="74"/>
      <c r="L319" s="40"/>
      <c r="M319" s="40"/>
      <c r="N319" s="40"/>
      <c r="O319" s="40"/>
      <c r="P319" s="40"/>
      <c r="Q319" s="40"/>
      <c r="R319" s="40"/>
      <c r="S319" s="40"/>
      <c r="T319" s="40"/>
      <c r="U319" s="40"/>
      <c r="V319" s="40"/>
    </row>
    <row r="320" ht="15.75" customHeight="1">
      <c r="A320" s="44"/>
      <c r="B320" s="44"/>
      <c r="C320" s="74"/>
      <c r="D320" s="74"/>
      <c r="E320" s="74"/>
      <c r="F320" s="74"/>
      <c r="G320" s="74"/>
      <c r="H320" s="74"/>
      <c r="I320" s="74"/>
      <c r="J320" s="74"/>
      <c r="K320" s="74"/>
      <c r="L320" s="40"/>
      <c r="M320" s="40"/>
      <c r="N320" s="40"/>
      <c r="O320" s="40"/>
      <c r="P320" s="40"/>
      <c r="Q320" s="40"/>
      <c r="R320" s="40"/>
      <c r="S320" s="40"/>
      <c r="T320" s="40"/>
      <c r="U320" s="40"/>
      <c r="V320" s="40"/>
    </row>
    <row r="321" ht="15.75" customHeight="1">
      <c r="A321" s="44"/>
      <c r="B321" s="44"/>
      <c r="C321" s="74"/>
      <c r="D321" s="74"/>
      <c r="E321" s="74"/>
      <c r="F321" s="74"/>
      <c r="G321" s="74"/>
      <c r="H321" s="74"/>
      <c r="I321" s="74"/>
      <c r="J321" s="74"/>
      <c r="K321" s="74"/>
      <c r="L321" s="40"/>
      <c r="M321" s="40"/>
      <c r="N321" s="40"/>
      <c r="O321" s="40"/>
      <c r="P321" s="40"/>
      <c r="Q321" s="40"/>
      <c r="R321" s="40"/>
      <c r="S321" s="40"/>
      <c r="T321" s="40"/>
      <c r="U321" s="40"/>
      <c r="V321" s="40"/>
    </row>
    <row r="322" ht="15.75" customHeight="1">
      <c r="A322" s="44"/>
      <c r="B322" s="44"/>
      <c r="C322" s="74"/>
      <c r="D322" s="74"/>
      <c r="E322" s="74"/>
      <c r="F322" s="74"/>
      <c r="G322" s="74"/>
      <c r="H322" s="74"/>
      <c r="I322" s="74"/>
      <c r="J322" s="74"/>
      <c r="K322" s="74"/>
      <c r="L322" s="40"/>
      <c r="M322" s="40"/>
      <c r="N322" s="40"/>
      <c r="O322" s="40"/>
      <c r="P322" s="40"/>
      <c r="Q322" s="40"/>
      <c r="R322" s="40"/>
      <c r="S322" s="40"/>
      <c r="T322" s="40"/>
      <c r="U322" s="40"/>
      <c r="V322" s="40"/>
    </row>
    <row r="323" ht="15.75" customHeight="1">
      <c r="A323" s="44"/>
      <c r="B323" s="44"/>
      <c r="C323" s="74"/>
      <c r="D323" s="74"/>
      <c r="E323" s="74"/>
      <c r="F323" s="74"/>
      <c r="G323" s="74"/>
      <c r="H323" s="74"/>
      <c r="I323" s="74"/>
      <c r="J323" s="74"/>
      <c r="K323" s="74"/>
      <c r="L323" s="40"/>
      <c r="M323" s="40"/>
      <c r="N323" s="40"/>
      <c r="O323" s="40"/>
      <c r="P323" s="40"/>
      <c r="Q323" s="40"/>
      <c r="R323" s="40"/>
      <c r="S323" s="40"/>
      <c r="T323" s="40"/>
      <c r="U323" s="40"/>
      <c r="V323" s="40"/>
    </row>
    <row r="324" ht="15.75" customHeight="1">
      <c r="A324" s="44"/>
      <c r="B324" s="44"/>
      <c r="C324" s="74"/>
      <c r="D324" s="74"/>
      <c r="E324" s="74"/>
      <c r="F324" s="74"/>
      <c r="G324" s="74"/>
      <c r="H324" s="74"/>
      <c r="I324" s="74"/>
      <c r="J324" s="74"/>
      <c r="K324" s="74"/>
      <c r="L324" s="40"/>
      <c r="M324" s="40"/>
      <c r="N324" s="40"/>
      <c r="O324" s="40"/>
      <c r="P324" s="40"/>
      <c r="Q324" s="40"/>
      <c r="R324" s="40"/>
      <c r="S324" s="40"/>
      <c r="T324" s="40"/>
      <c r="U324" s="40"/>
      <c r="V324" s="40"/>
    </row>
    <row r="325" ht="15.75" customHeight="1">
      <c r="A325" s="44"/>
      <c r="B325" s="44"/>
      <c r="C325" s="74"/>
      <c r="D325" s="74"/>
      <c r="E325" s="74"/>
      <c r="F325" s="74"/>
      <c r="G325" s="74"/>
      <c r="H325" s="74"/>
      <c r="I325" s="74"/>
      <c r="J325" s="74"/>
      <c r="K325" s="74"/>
      <c r="L325" s="40"/>
      <c r="M325" s="40"/>
      <c r="N325" s="40"/>
      <c r="O325" s="40"/>
      <c r="P325" s="40"/>
      <c r="Q325" s="40"/>
      <c r="R325" s="40"/>
      <c r="S325" s="40"/>
      <c r="T325" s="40"/>
      <c r="U325" s="40"/>
      <c r="V325" s="40"/>
    </row>
    <row r="326" ht="15.75" customHeight="1">
      <c r="A326" s="44"/>
      <c r="B326" s="44"/>
      <c r="C326" s="74"/>
      <c r="D326" s="74"/>
      <c r="E326" s="74"/>
      <c r="F326" s="74"/>
      <c r="G326" s="74"/>
      <c r="H326" s="74"/>
      <c r="I326" s="74"/>
      <c r="J326" s="74"/>
      <c r="K326" s="74"/>
      <c r="L326" s="40"/>
      <c r="M326" s="40"/>
      <c r="N326" s="40"/>
      <c r="O326" s="40"/>
      <c r="P326" s="40"/>
      <c r="Q326" s="40"/>
      <c r="R326" s="40"/>
      <c r="S326" s="40"/>
      <c r="T326" s="40"/>
      <c r="U326" s="40"/>
      <c r="V326" s="40"/>
    </row>
    <row r="327" ht="15.75" customHeight="1">
      <c r="A327" s="44"/>
      <c r="B327" s="44"/>
      <c r="C327" s="74"/>
      <c r="D327" s="74"/>
      <c r="E327" s="74"/>
      <c r="F327" s="74"/>
      <c r="G327" s="74"/>
      <c r="H327" s="74"/>
      <c r="I327" s="74"/>
      <c r="J327" s="74"/>
      <c r="K327" s="74"/>
      <c r="L327" s="40"/>
      <c r="M327" s="40"/>
      <c r="N327" s="40"/>
      <c r="O327" s="40"/>
      <c r="P327" s="40"/>
      <c r="Q327" s="40"/>
      <c r="R327" s="40"/>
      <c r="S327" s="40"/>
      <c r="T327" s="40"/>
      <c r="U327" s="40"/>
      <c r="V327" s="40"/>
    </row>
    <row r="328" ht="15.75" customHeight="1">
      <c r="A328" s="44"/>
      <c r="B328" s="44"/>
      <c r="C328" s="74"/>
      <c r="D328" s="74"/>
      <c r="E328" s="74"/>
      <c r="F328" s="74"/>
      <c r="G328" s="74"/>
      <c r="H328" s="74"/>
      <c r="I328" s="74"/>
      <c r="J328" s="74"/>
      <c r="K328" s="74"/>
      <c r="L328" s="40"/>
      <c r="M328" s="40"/>
      <c r="N328" s="40"/>
      <c r="O328" s="40"/>
      <c r="P328" s="40"/>
      <c r="Q328" s="40"/>
      <c r="R328" s="40"/>
      <c r="S328" s="40"/>
      <c r="T328" s="40"/>
      <c r="U328" s="40"/>
      <c r="V328" s="40"/>
    </row>
    <row r="329" ht="15.75" customHeight="1">
      <c r="A329" s="44"/>
      <c r="B329" s="44"/>
      <c r="C329" s="74"/>
      <c r="D329" s="74"/>
      <c r="E329" s="74"/>
      <c r="F329" s="74"/>
      <c r="G329" s="74"/>
      <c r="H329" s="74"/>
      <c r="I329" s="74"/>
      <c r="J329" s="74"/>
      <c r="K329" s="74"/>
      <c r="L329" s="40"/>
      <c r="M329" s="40"/>
      <c r="N329" s="40"/>
      <c r="O329" s="40"/>
      <c r="P329" s="40"/>
      <c r="Q329" s="40"/>
      <c r="R329" s="40"/>
      <c r="S329" s="40"/>
      <c r="T329" s="40"/>
      <c r="U329" s="40"/>
      <c r="V329" s="40"/>
    </row>
    <row r="330" ht="15.75" customHeight="1">
      <c r="A330" s="44"/>
      <c r="B330" s="44"/>
      <c r="C330" s="74"/>
      <c r="D330" s="74"/>
      <c r="E330" s="74"/>
      <c r="F330" s="74"/>
      <c r="G330" s="74"/>
      <c r="H330" s="74"/>
      <c r="I330" s="74"/>
      <c r="J330" s="74"/>
      <c r="K330" s="74"/>
      <c r="L330" s="40"/>
      <c r="M330" s="40"/>
      <c r="N330" s="40"/>
      <c r="O330" s="40"/>
      <c r="P330" s="40"/>
      <c r="Q330" s="40"/>
      <c r="R330" s="40"/>
      <c r="S330" s="40"/>
      <c r="T330" s="40"/>
      <c r="U330" s="40"/>
      <c r="V330" s="40"/>
    </row>
    <row r="331" ht="15.75" customHeight="1">
      <c r="A331" s="44"/>
      <c r="B331" s="44"/>
      <c r="C331" s="74"/>
      <c r="D331" s="74"/>
      <c r="E331" s="74"/>
      <c r="F331" s="74"/>
      <c r="G331" s="74"/>
      <c r="H331" s="74"/>
      <c r="I331" s="74"/>
      <c r="J331" s="74"/>
      <c r="K331" s="74"/>
      <c r="L331" s="40"/>
      <c r="M331" s="40"/>
      <c r="N331" s="40"/>
      <c r="O331" s="40"/>
      <c r="P331" s="40"/>
      <c r="Q331" s="40"/>
      <c r="R331" s="40"/>
      <c r="S331" s="40"/>
      <c r="T331" s="40"/>
      <c r="U331" s="40"/>
      <c r="V331" s="40"/>
    </row>
    <row r="332" ht="15.75" customHeight="1">
      <c r="A332" s="44"/>
      <c r="B332" s="44"/>
      <c r="C332" s="74"/>
      <c r="D332" s="74"/>
      <c r="E332" s="74"/>
      <c r="F332" s="74"/>
      <c r="G332" s="74"/>
      <c r="H332" s="74"/>
      <c r="I332" s="74"/>
      <c r="J332" s="74"/>
      <c r="K332" s="74"/>
      <c r="L332" s="40"/>
      <c r="M332" s="40"/>
      <c r="N332" s="40"/>
      <c r="O332" s="40"/>
      <c r="P332" s="40"/>
      <c r="Q332" s="40"/>
      <c r="R332" s="40"/>
      <c r="S332" s="40"/>
      <c r="T332" s="40"/>
      <c r="U332" s="40"/>
      <c r="V332" s="40"/>
    </row>
    <row r="333" ht="15.75" customHeight="1">
      <c r="A333" s="44"/>
      <c r="B333" s="44"/>
      <c r="C333" s="74"/>
      <c r="D333" s="74"/>
      <c r="E333" s="74"/>
      <c r="F333" s="74"/>
      <c r="G333" s="74"/>
      <c r="H333" s="74"/>
      <c r="I333" s="74"/>
      <c r="J333" s="74"/>
      <c r="K333" s="74"/>
      <c r="L333" s="40"/>
      <c r="M333" s="40"/>
      <c r="N333" s="40"/>
      <c r="O333" s="40"/>
      <c r="P333" s="40"/>
      <c r="Q333" s="40"/>
      <c r="R333" s="40"/>
      <c r="S333" s="40"/>
      <c r="T333" s="40"/>
      <c r="U333" s="40"/>
      <c r="V333" s="40"/>
    </row>
    <row r="334" ht="15.75" customHeight="1">
      <c r="A334" s="44"/>
      <c r="B334" s="44"/>
      <c r="C334" s="74"/>
      <c r="D334" s="74"/>
      <c r="E334" s="74"/>
      <c r="F334" s="74"/>
      <c r="G334" s="74"/>
      <c r="H334" s="74"/>
      <c r="I334" s="74"/>
      <c r="J334" s="74"/>
      <c r="K334" s="74"/>
      <c r="L334" s="40"/>
      <c r="M334" s="40"/>
      <c r="N334" s="40"/>
      <c r="O334" s="40"/>
      <c r="P334" s="40"/>
      <c r="Q334" s="40"/>
      <c r="R334" s="40"/>
      <c r="S334" s="40"/>
      <c r="T334" s="40"/>
      <c r="U334" s="40"/>
      <c r="V334" s="40"/>
    </row>
    <row r="335" ht="15.75" customHeight="1">
      <c r="A335" s="44"/>
      <c r="B335" s="44"/>
      <c r="C335" s="74"/>
      <c r="D335" s="74"/>
      <c r="E335" s="74"/>
      <c r="F335" s="74"/>
      <c r="G335" s="74"/>
      <c r="H335" s="74"/>
      <c r="I335" s="74"/>
      <c r="J335" s="74"/>
      <c r="K335" s="74"/>
      <c r="L335" s="40"/>
      <c r="M335" s="40"/>
      <c r="N335" s="40"/>
      <c r="O335" s="40"/>
      <c r="P335" s="40"/>
      <c r="Q335" s="40"/>
      <c r="R335" s="40"/>
      <c r="S335" s="40"/>
      <c r="T335" s="40"/>
      <c r="U335" s="40"/>
      <c r="V335" s="40"/>
    </row>
    <row r="336" ht="15.75" customHeight="1">
      <c r="A336" s="44"/>
      <c r="B336" s="44"/>
      <c r="C336" s="74"/>
      <c r="D336" s="74"/>
      <c r="E336" s="74"/>
      <c r="F336" s="74"/>
      <c r="G336" s="74"/>
      <c r="H336" s="74"/>
      <c r="I336" s="74"/>
      <c r="J336" s="74"/>
      <c r="K336" s="74"/>
      <c r="L336" s="40"/>
      <c r="M336" s="40"/>
      <c r="N336" s="40"/>
      <c r="O336" s="40"/>
      <c r="P336" s="40"/>
      <c r="Q336" s="40"/>
      <c r="R336" s="40"/>
      <c r="S336" s="40"/>
      <c r="T336" s="40"/>
      <c r="U336" s="40"/>
      <c r="V336" s="40"/>
    </row>
    <row r="337" ht="15.75" customHeight="1">
      <c r="A337" s="44"/>
      <c r="B337" s="44"/>
      <c r="C337" s="74"/>
      <c r="D337" s="74"/>
      <c r="E337" s="74"/>
      <c r="F337" s="74"/>
      <c r="G337" s="74"/>
      <c r="H337" s="74"/>
      <c r="I337" s="74"/>
      <c r="J337" s="74"/>
      <c r="K337" s="74"/>
      <c r="L337" s="40"/>
      <c r="M337" s="40"/>
      <c r="N337" s="40"/>
      <c r="O337" s="40"/>
      <c r="P337" s="40"/>
      <c r="Q337" s="40"/>
      <c r="R337" s="40"/>
      <c r="S337" s="40"/>
      <c r="T337" s="40"/>
      <c r="U337" s="40"/>
      <c r="V337" s="40"/>
    </row>
    <row r="338" ht="15.75" customHeight="1">
      <c r="A338" s="44"/>
      <c r="B338" s="44"/>
      <c r="C338" s="74"/>
      <c r="D338" s="74"/>
      <c r="E338" s="74"/>
      <c r="F338" s="74"/>
      <c r="G338" s="74"/>
      <c r="H338" s="74"/>
      <c r="I338" s="74"/>
      <c r="J338" s="74"/>
      <c r="K338" s="74"/>
      <c r="L338" s="40"/>
      <c r="M338" s="40"/>
      <c r="N338" s="40"/>
      <c r="O338" s="40"/>
      <c r="P338" s="40"/>
      <c r="Q338" s="40"/>
      <c r="R338" s="40"/>
      <c r="S338" s="40"/>
      <c r="T338" s="40"/>
      <c r="U338" s="40"/>
      <c r="V338" s="40"/>
    </row>
    <row r="339" ht="15.75" customHeight="1">
      <c r="A339" s="44"/>
      <c r="B339" s="44"/>
      <c r="C339" s="74"/>
      <c r="D339" s="74"/>
      <c r="E339" s="74"/>
      <c r="F339" s="74"/>
      <c r="G339" s="74"/>
      <c r="H339" s="74"/>
      <c r="I339" s="74"/>
      <c r="J339" s="74"/>
      <c r="K339" s="74"/>
      <c r="L339" s="40"/>
      <c r="M339" s="40"/>
      <c r="N339" s="40"/>
      <c r="O339" s="40"/>
      <c r="P339" s="40"/>
      <c r="Q339" s="40"/>
      <c r="R339" s="40"/>
      <c r="S339" s="40"/>
      <c r="T339" s="40"/>
      <c r="U339" s="40"/>
      <c r="V339" s="40"/>
    </row>
    <row r="340" ht="15.75" customHeight="1">
      <c r="A340" s="44"/>
      <c r="B340" s="44"/>
      <c r="C340" s="74"/>
      <c r="D340" s="74"/>
      <c r="E340" s="74"/>
      <c r="F340" s="74"/>
      <c r="G340" s="74"/>
      <c r="H340" s="74"/>
      <c r="I340" s="74"/>
      <c r="J340" s="74"/>
      <c r="K340" s="74"/>
      <c r="L340" s="40"/>
      <c r="M340" s="40"/>
      <c r="N340" s="40"/>
      <c r="O340" s="40"/>
      <c r="P340" s="40"/>
      <c r="Q340" s="40"/>
      <c r="R340" s="40"/>
      <c r="S340" s="40"/>
      <c r="T340" s="40"/>
      <c r="U340" s="40"/>
      <c r="V340" s="40"/>
    </row>
    <row r="341" ht="15.75" customHeight="1">
      <c r="A341" s="44"/>
      <c r="B341" s="44"/>
      <c r="C341" s="74"/>
      <c r="D341" s="74"/>
      <c r="E341" s="74"/>
      <c r="F341" s="74"/>
      <c r="G341" s="74"/>
      <c r="H341" s="74"/>
      <c r="I341" s="74"/>
      <c r="J341" s="74"/>
      <c r="K341" s="74"/>
      <c r="L341" s="40"/>
      <c r="M341" s="40"/>
      <c r="N341" s="40"/>
      <c r="O341" s="40"/>
      <c r="P341" s="40"/>
      <c r="Q341" s="40"/>
      <c r="R341" s="40"/>
      <c r="S341" s="40"/>
      <c r="T341" s="40"/>
      <c r="U341" s="40"/>
      <c r="V341" s="40"/>
    </row>
    <row r="342" ht="15.75" customHeight="1">
      <c r="A342" s="44"/>
      <c r="B342" s="44"/>
      <c r="C342" s="74"/>
      <c r="D342" s="74"/>
      <c r="E342" s="74"/>
      <c r="F342" s="74"/>
      <c r="G342" s="74"/>
      <c r="H342" s="74"/>
      <c r="I342" s="74"/>
      <c r="J342" s="74"/>
      <c r="K342" s="74"/>
      <c r="L342" s="40"/>
      <c r="M342" s="40"/>
      <c r="N342" s="40"/>
      <c r="O342" s="40"/>
      <c r="P342" s="40"/>
      <c r="Q342" s="40"/>
      <c r="R342" s="40"/>
      <c r="S342" s="40"/>
      <c r="T342" s="40"/>
      <c r="U342" s="40"/>
      <c r="V342" s="40"/>
    </row>
    <row r="343" ht="15.75" customHeight="1">
      <c r="A343" s="44"/>
      <c r="B343" s="44"/>
      <c r="C343" s="74"/>
      <c r="D343" s="74"/>
      <c r="E343" s="74"/>
      <c r="F343" s="74"/>
      <c r="G343" s="74"/>
      <c r="H343" s="74"/>
      <c r="I343" s="74"/>
      <c r="J343" s="74"/>
      <c r="K343" s="74"/>
      <c r="L343" s="40"/>
      <c r="M343" s="40"/>
      <c r="N343" s="40"/>
      <c r="O343" s="40"/>
      <c r="P343" s="40"/>
      <c r="Q343" s="40"/>
      <c r="R343" s="40"/>
      <c r="S343" s="40"/>
      <c r="T343" s="40"/>
      <c r="U343" s="40"/>
      <c r="V343" s="40"/>
    </row>
    <row r="344" ht="15.75" customHeight="1">
      <c r="A344" s="44"/>
      <c r="B344" s="44"/>
      <c r="C344" s="74"/>
      <c r="D344" s="74"/>
      <c r="E344" s="74"/>
      <c r="F344" s="74"/>
      <c r="G344" s="74"/>
      <c r="H344" s="74"/>
      <c r="I344" s="74"/>
      <c r="J344" s="74"/>
      <c r="K344" s="74"/>
      <c r="L344" s="40"/>
      <c r="M344" s="40"/>
      <c r="N344" s="40"/>
      <c r="O344" s="40"/>
      <c r="P344" s="40"/>
      <c r="Q344" s="40"/>
      <c r="R344" s="40"/>
      <c r="S344" s="40"/>
      <c r="T344" s="40"/>
      <c r="U344" s="40"/>
      <c r="V344" s="40"/>
    </row>
    <row r="345" ht="15.75" customHeight="1">
      <c r="A345" s="44"/>
      <c r="B345" s="44"/>
      <c r="C345" s="74"/>
      <c r="D345" s="74"/>
      <c r="E345" s="74"/>
      <c r="F345" s="74"/>
      <c r="G345" s="74"/>
      <c r="H345" s="74"/>
      <c r="I345" s="74"/>
      <c r="J345" s="74"/>
      <c r="K345" s="74"/>
      <c r="L345" s="40"/>
      <c r="M345" s="40"/>
      <c r="N345" s="40"/>
      <c r="O345" s="40"/>
      <c r="P345" s="40"/>
      <c r="Q345" s="40"/>
      <c r="R345" s="40"/>
      <c r="S345" s="40"/>
      <c r="T345" s="40"/>
      <c r="U345" s="40"/>
      <c r="V345" s="40"/>
    </row>
    <row r="346" ht="15.75" customHeight="1">
      <c r="A346" s="44"/>
      <c r="B346" s="44"/>
      <c r="C346" s="74"/>
      <c r="D346" s="74"/>
      <c r="E346" s="74"/>
      <c r="F346" s="74"/>
      <c r="G346" s="74"/>
      <c r="H346" s="74"/>
      <c r="I346" s="74"/>
      <c r="J346" s="74"/>
      <c r="K346" s="74"/>
      <c r="L346" s="40"/>
      <c r="M346" s="40"/>
      <c r="N346" s="40"/>
      <c r="O346" s="40"/>
      <c r="P346" s="40"/>
      <c r="Q346" s="40"/>
      <c r="R346" s="40"/>
      <c r="S346" s="40"/>
      <c r="T346" s="40"/>
      <c r="U346" s="40"/>
      <c r="V346" s="40"/>
    </row>
    <row r="347" ht="15.75" customHeight="1">
      <c r="A347" s="44"/>
      <c r="B347" s="44"/>
      <c r="C347" s="74"/>
      <c r="D347" s="74"/>
      <c r="E347" s="74"/>
      <c r="F347" s="74"/>
      <c r="G347" s="74"/>
      <c r="H347" s="74"/>
      <c r="I347" s="74"/>
      <c r="J347" s="74"/>
      <c r="K347" s="74"/>
      <c r="L347" s="40"/>
      <c r="M347" s="40"/>
      <c r="N347" s="40"/>
      <c r="O347" s="40"/>
      <c r="P347" s="40"/>
      <c r="Q347" s="40"/>
      <c r="R347" s="40"/>
      <c r="S347" s="40"/>
      <c r="T347" s="40"/>
      <c r="U347" s="40"/>
      <c r="V347" s="40"/>
    </row>
    <row r="348" ht="15.75" customHeight="1">
      <c r="A348" s="44"/>
      <c r="B348" s="44"/>
      <c r="C348" s="74"/>
      <c r="D348" s="74"/>
      <c r="E348" s="74"/>
      <c r="F348" s="74"/>
      <c r="G348" s="74"/>
      <c r="H348" s="74"/>
      <c r="I348" s="74"/>
      <c r="J348" s="74"/>
      <c r="K348" s="74"/>
      <c r="L348" s="40"/>
      <c r="M348" s="40"/>
      <c r="N348" s="40"/>
      <c r="O348" s="40"/>
      <c r="P348" s="40"/>
      <c r="Q348" s="40"/>
      <c r="R348" s="40"/>
      <c r="S348" s="40"/>
      <c r="T348" s="40"/>
      <c r="U348" s="40"/>
      <c r="V348" s="40"/>
    </row>
    <row r="349" ht="15.75" customHeight="1">
      <c r="A349" s="44"/>
      <c r="B349" s="44"/>
      <c r="C349" s="74"/>
      <c r="D349" s="74"/>
      <c r="E349" s="74"/>
      <c r="F349" s="74"/>
      <c r="G349" s="74"/>
      <c r="H349" s="74"/>
      <c r="I349" s="74"/>
      <c r="J349" s="74"/>
      <c r="K349" s="74"/>
      <c r="L349" s="40"/>
      <c r="M349" s="40"/>
      <c r="N349" s="40"/>
      <c r="O349" s="40"/>
      <c r="P349" s="40"/>
      <c r="Q349" s="40"/>
      <c r="R349" s="40"/>
      <c r="S349" s="40"/>
      <c r="T349" s="40"/>
      <c r="U349" s="40"/>
      <c r="V349" s="40"/>
    </row>
    <row r="350" ht="15.75" customHeight="1">
      <c r="A350" s="44"/>
      <c r="B350" s="44"/>
      <c r="C350" s="74"/>
      <c r="D350" s="74"/>
      <c r="E350" s="74"/>
      <c r="F350" s="74"/>
      <c r="G350" s="74"/>
      <c r="H350" s="74"/>
      <c r="I350" s="74"/>
      <c r="J350" s="74"/>
      <c r="K350" s="74"/>
      <c r="L350" s="40"/>
      <c r="M350" s="40"/>
      <c r="N350" s="40"/>
      <c r="O350" s="40"/>
      <c r="P350" s="40"/>
      <c r="Q350" s="40"/>
      <c r="R350" s="40"/>
      <c r="S350" s="40"/>
      <c r="T350" s="40"/>
      <c r="U350" s="40"/>
      <c r="V350" s="40"/>
    </row>
    <row r="351" ht="15.75" customHeight="1">
      <c r="A351" s="44"/>
      <c r="B351" s="44"/>
      <c r="C351" s="74"/>
      <c r="D351" s="74"/>
      <c r="E351" s="74"/>
      <c r="F351" s="74"/>
      <c r="G351" s="74"/>
      <c r="H351" s="74"/>
      <c r="I351" s="74"/>
      <c r="J351" s="74"/>
      <c r="K351" s="74"/>
      <c r="L351" s="40"/>
      <c r="M351" s="40"/>
      <c r="N351" s="40"/>
      <c r="O351" s="40"/>
      <c r="P351" s="40"/>
      <c r="Q351" s="40"/>
      <c r="R351" s="40"/>
      <c r="S351" s="40"/>
      <c r="T351" s="40"/>
      <c r="U351" s="40"/>
      <c r="V351" s="40"/>
    </row>
    <row r="352" ht="15.75" customHeight="1">
      <c r="A352" s="44"/>
      <c r="B352" s="44"/>
      <c r="C352" s="74"/>
      <c r="D352" s="74"/>
      <c r="E352" s="74"/>
      <c r="F352" s="74"/>
      <c r="G352" s="74"/>
      <c r="H352" s="74"/>
      <c r="I352" s="74"/>
      <c r="J352" s="74"/>
      <c r="K352" s="74"/>
      <c r="L352" s="40"/>
      <c r="M352" s="40"/>
      <c r="N352" s="40"/>
      <c r="O352" s="40"/>
      <c r="P352" s="40"/>
      <c r="Q352" s="40"/>
      <c r="R352" s="40"/>
      <c r="S352" s="40"/>
      <c r="T352" s="40"/>
      <c r="U352" s="40"/>
      <c r="V352" s="40"/>
    </row>
    <row r="353" ht="15.75" customHeight="1">
      <c r="A353" s="44"/>
      <c r="B353" s="44"/>
      <c r="C353" s="74"/>
      <c r="D353" s="74"/>
      <c r="E353" s="74"/>
      <c r="F353" s="74"/>
      <c r="G353" s="74"/>
      <c r="H353" s="74"/>
      <c r="I353" s="74"/>
      <c r="J353" s="74"/>
      <c r="K353" s="74"/>
      <c r="L353" s="40"/>
      <c r="M353" s="40"/>
      <c r="N353" s="40"/>
      <c r="O353" s="40"/>
      <c r="P353" s="40"/>
      <c r="Q353" s="40"/>
      <c r="R353" s="40"/>
      <c r="S353" s="40"/>
      <c r="T353" s="40"/>
      <c r="U353" s="40"/>
      <c r="V353" s="40"/>
    </row>
    <row r="354" ht="15.75" customHeight="1">
      <c r="A354" s="44"/>
      <c r="B354" s="44"/>
      <c r="C354" s="74"/>
      <c r="D354" s="74"/>
      <c r="E354" s="74"/>
      <c r="F354" s="74"/>
      <c r="G354" s="74"/>
      <c r="H354" s="74"/>
      <c r="I354" s="74"/>
      <c r="J354" s="74"/>
      <c r="K354" s="74"/>
      <c r="L354" s="40"/>
      <c r="M354" s="40"/>
      <c r="N354" s="40"/>
      <c r="O354" s="40"/>
      <c r="P354" s="40"/>
      <c r="Q354" s="40"/>
      <c r="R354" s="40"/>
      <c r="S354" s="40"/>
      <c r="T354" s="40"/>
      <c r="U354" s="40"/>
      <c r="V354" s="40"/>
    </row>
    <row r="355" ht="15.75" customHeight="1">
      <c r="A355" s="44"/>
      <c r="B355" s="44"/>
      <c r="C355" s="74"/>
      <c r="D355" s="74"/>
      <c r="E355" s="74"/>
      <c r="F355" s="74"/>
      <c r="G355" s="74"/>
      <c r="H355" s="74"/>
      <c r="I355" s="74"/>
      <c r="J355" s="74"/>
      <c r="K355" s="74"/>
      <c r="L355" s="40"/>
      <c r="M355" s="40"/>
      <c r="N355" s="40"/>
      <c r="O355" s="40"/>
      <c r="P355" s="40"/>
      <c r="Q355" s="40"/>
      <c r="R355" s="40"/>
      <c r="S355" s="40"/>
      <c r="T355" s="40"/>
      <c r="U355" s="40"/>
      <c r="V355" s="40"/>
    </row>
    <row r="356" ht="15.75" customHeight="1">
      <c r="A356" s="44"/>
      <c r="B356" s="44"/>
      <c r="C356" s="74"/>
      <c r="D356" s="74"/>
      <c r="E356" s="74"/>
      <c r="F356" s="74"/>
      <c r="G356" s="74"/>
      <c r="H356" s="74"/>
      <c r="I356" s="74"/>
      <c r="J356" s="74"/>
      <c r="K356" s="74"/>
      <c r="L356" s="40"/>
      <c r="M356" s="40"/>
      <c r="N356" s="40"/>
      <c r="O356" s="40"/>
      <c r="P356" s="40"/>
      <c r="Q356" s="40"/>
      <c r="R356" s="40"/>
      <c r="S356" s="40"/>
      <c r="T356" s="40"/>
      <c r="U356" s="40"/>
      <c r="V356" s="40"/>
    </row>
    <row r="357" ht="15.75" customHeight="1">
      <c r="A357" s="44"/>
      <c r="B357" s="44"/>
      <c r="C357" s="74"/>
      <c r="D357" s="74"/>
      <c r="E357" s="74"/>
      <c r="F357" s="74"/>
      <c r="G357" s="74"/>
      <c r="H357" s="74"/>
      <c r="I357" s="74"/>
      <c r="J357" s="74"/>
      <c r="K357" s="74"/>
      <c r="L357" s="40"/>
      <c r="M357" s="40"/>
      <c r="N357" s="40"/>
      <c r="O357" s="40"/>
      <c r="P357" s="40"/>
      <c r="Q357" s="40"/>
      <c r="R357" s="40"/>
      <c r="S357" s="40"/>
      <c r="T357" s="40"/>
      <c r="U357" s="40"/>
      <c r="V357" s="40"/>
    </row>
    <row r="358" ht="15.75" customHeight="1">
      <c r="A358" s="44"/>
      <c r="B358" s="44"/>
      <c r="C358" s="74"/>
      <c r="D358" s="74"/>
      <c r="E358" s="74"/>
      <c r="F358" s="74"/>
      <c r="G358" s="74"/>
      <c r="H358" s="74"/>
      <c r="I358" s="74"/>
      <c r="J358" s="74"/>
      <c r="K358" s="74"/>
      <c r="L358" s="40"/>
      <c r="M358" s="40"/>
      <c r="N358" s="40"/>
      <c r="O358" s="40"/>
      <c r="P358" s="40"/>
      <c r="Q358" s="40"/>
      <c r="R358" s="40"/>
      <c r="S358" s="40"/>
      <c r="T358" s="40"/>
      <c r="U358" s="40"/>
      <c r="V358" s="40"/>
    </row>
    <row r="359" ht="15.75" customHeight="1">
      <c r="A359" s="44"/>
      <c r="B359" s="44"/>
      <c r="C359" s="74"/>
      <c r="D359" s="74"/>
      <c r="E359" s="74"/>
      <c r="F359" s="74"/>
      <c r="G359" s="74"/>
      <c r="H359" s="74"/>
      <c r="I359" s="74"/>
      <c r="J359" s="74"/>
      <c r="K359" s="74"/>
      <c r="L359" s="40"/>
      <c r="M359" s="40"/>
      <c r="N359" s="40"/>
      <c r="O359" s="40"/>
      <c r="P359" s="40"/>
      <c r="Q359" s="40"/>
      <c r="R359" s="40"/>
      <c r="S359" s="40"/>
      <c r="T359" s="40"/>
      <c r="U359" s="40"/>
      <c r="V359" s="40"/>
    </row>
    <row r="360" ht="15.75" customHeight="1">
      <c r="A360" s="44"/>
      <c r="B360" s="44"/>
      <c r="C360" s="74"/>
      <c r="D360" s="74"/>
      <c r="E360" s="74"/>
      <c r="F360" s="74"/>
      <c r="G360" s="74"/>
      <c r="H360" s="74"/>
      <c r="I360" s="74"/>
      <c r="J360" s="74"/>
      <c r="K360" s="74"/>
      <c r="L360" s="40"/>
      <c r="M360" s="40"/>
      <c r="N360" s="40"/>
      <c r="O360" s="40"/>
      <c r="P360" s="40"/>
      <c r="Q360" s="40"/>
      <c r="R360" s="40"/>
      <c r="S360" s="40"/>
      <c r="T360" s="40"/>
      <c r="U360" s="40"/>
      <c r="V360" s="40"/>
    </row>
    <row r="361" ht="15.75" customHeight="1">
      <c r="A361" s="44"/>
      <c r="B361" s="44"/>
      <c r="C361" s="74"/>
      <c r="D361" s="74"/>
      <c r="E361" s="74"/>
      <c r="F361" s="74"/>
      <c r="G361" s="74"/>
      <c r="H361" s="74"/>
      <c r="I361" s="74"/>
      <c r="J361" s="74"/>
      <c r="K361" s="74"/>
      <c r="L361" s="40"/>
      <c r="M361" s="40"/>
      <c r="N361" s="40"/>
      <c r="O361" s="40"/>
      <c r="P361" s="40"/>
      <c r="Q361" s="40"/>
      <c r="R361" s="40"/>
      <c r="S361" s="40"/>
      <c r="T361" s="40"/>
      <c r="U361" s="40"/>
      <c r="V361" s="40"/>
    </row>
    <row r="362" ht="15.75" customHeight="1">
      <c r="A362" s="44"/>
      <c r="B362" s="44"/>
      <c r="C362" s="74"/>
      <c r="D362" s="74"/>
      <c r="E362" s="74"/>
      <c r="F362" s="74"/>
      <c r="G362" s="74"/>
      <c r="H362" s="74"/>
      <c r="I362" s="74"/>
      <c r="J362" s="74"/>
      <c r="K362" s="74"/>
      <c r="L362" s="40"/>
      <c r="M362" s="40"/>
      <c r="N362" s="40"/>
      <c r="O362" s="40"/>
      <c r="P362" s="40"/>
      <c r="Q362" s="40"/>
      <c r="R362" s="40"/>
      <c r="S362" s="40"/>
      <c r="T362" s="40"/>
      <c r="U362" s="40"/>
      <c r="V362" s="40"/>
    </row>
    <row r="363" ht="15.75" customHeight="1">
      <c r="A363" s="44"/>
      <c r="B363" s="44"/>
      <c r="C363" s="74"/>
      <c r="D363" s="74"/>
      <c r="E363" s="74"/>
      <c r="F363" s="74"/>
      <c r="G363" s="74"/>
      <c r="H363" s="74"/>
      <c r="I363" s="74"/>
      <c r="J363" s="74"/>
      <c r="K363" s="74"/>
      <c r="L363" s="40"/>
      <c r="M363" s="40"/>
      <c r="N363" s="40"/>
      <c r="O363" s="40"/>
      <c r="P363" s="40"/>
      <c r="Q363" s="40"/>
      <c r="R363" s="40"/>
      <c r="S363" s="40"/>
      <c r="T363" s="40"/>
      <c r="U363" s="40"/>
      <c r="V363" s="40"/>
    </row>
    <row r="364" ht="15.75" customHeight="1">
      <c r="A364" s="44"/>
      <c r="B364" s="44"/>
      <c r="C364" s="74"/>
      <c r="D364" s="74"/>
      <c r="E364" s="74"/>
      <c r="F364" s="74"/>
      <c r="G364" s="74"/>
      <c r="H364" s="74"/>
      <c r="I364" s="74"/>
      <c r="J364" s="74"/>
      <c r="K364" s="74"/>
      <c r="L364" s="40"/>
      <c r="M364" s="40"/>
      <c r="N364" s="40"/>
      <c r="O364" s="40"/>
      <c r="P364" s="40"/>
      <c r="Q364" s="40"/>
      <c r="R364" s="40"/>
      <c r="S364" s="40"/>
      <c r="T364" s="40"/>
      <c r="U364" s="40"/>
      <c r="V364" s="40"/>
    </row>
    <row r="365" ht="15.75" customHeight="1">
      <c r="A365" s="44"/>
      <c r="B365" s="44"/>
      <c r="C365" s="74"/>
      <c r="D365" s="74"/>
      <c r="E365" s="74"/>
      <c r="F365" s="74"/>
      <c r="G365" s="74"/>
      <c r="H365" s="74"/>
      <c r="I365" s="74"/>
      <c r="J365" s="74"/>
      <c r="K365" s="74"/>
      <c r="L365" s="40"/>
      <c r="M365" s="40"/>
      <c r="N365" s="40"/>
      <c r="O365" s="40"/>
      <c r="P365" s="40"/>
      <c r="Q365" s="40"/>
      <c r="R365" s="40"/>
      <c r="S365" s="40"/>
      <c r="T365" s="40"/>
      <c r="U365" s="40"/>
      <c r="V365" s="40"/>
    </row>
    <row r="366" ht="15.75" customHeight="1">
      <c r="A366" s="44"/>
      <c r="B366" s="44"/>
      <c r="C366" s="74"/>
      <c r="D366" s="74"/>
      <c r="E366" s="74"/>
      <c r="F366" s="74"/>
      <c r="G366" s="74"/>
      <c r="H366" s="74"/>
      <c r="I366" s="74"/>
      <c r="J366" s="74"/>
      <c r="K366" s="74"/>
      <c r="L366" s="40"/>
      <c r="M366" s="40"/>
      <c r="N366" s="40"/>
      <c r="O366" s="40"/>
      <c r="P366" s="40"/>
      <c r="Q366" s="40"/>
      <c r="R366" s="40"/>
      <c r="S366" s="40"/>
      <c r="T366" s="40"/>
      <c r="U366" s="40"/>
      <c r="V366" s="40"/>
    </row>
    <row r="367" ht="15.75" customHeight="1">
      <c r="A367" s="44"/>
      <c r="B367" s="44"/>
      <c r="C367" s="74"/>
      <c r="D367" s="74"/>
      <c r="E367" s="74"/>
      <c r="F367" s="74"/>
      <c r="G367" s="74"/>
      <c r="H367" s="74"/>
      <c r="I367" s="74"/>
      <c r="J367" s="74"/>
      <c r="K367" s="74"/>
      <c r="L367" s="40"/>
      <c r="M367" s="40"/>
      <c r="N367" s="40"/>
      <c r="O367" s="40"/>
      <c r="P367" s="40"/>
      <c r="Q367" s="40"/>
      <c r="R367" s="40"/>
      <c r="S367" s="40"/>
      <c r="T367" s="40"/>
      <c r="U367" s="40"/>
      <c r="V367" s="40"/>
    </row>
    <row r="368" ht="15.75" customHeight="1">
      <c r="A368" s="44"/>
      <c r="B368" s="44"/>
      <c r="C368" s="74"/>
      <c r="D368" s="74"/>
      <c r="E368" s="74"/>
      <c r="F368" s="74"/>
      <c r="G368" s="74"/>
      <c r="H368" s="74"/>
      <c r="I368" s="74"/>
      <c r="J368" s="74"/>
      <c r="K368" s="74"/>
      <c r="L368" s="40"/>
      <c r="M368" s="40"/>
      <c r="N368" s="40"/>
      <c r="O368" s="40"/>
      <c r="P368" s="40"/>
      <c r="Q368" s="40"/>
      <c r="R368" s="40"/>
      <c r="S368" s="40"/>
      <c r="T368" s="40"/>
      <c r="U368" s="40"/>
      <c r="V368" s="40"/>
    </row>
    <row r="369" ht="15.75" customHeight="1">
      <c r="A369" s="44"/>
      <c r="B369" s="44"/>
      <c r="C369" s="74"/>
      <c r="D369" s="74"/>
      <c r="E369" s="74"/>
      <c r="F369" s="74"/>
      <c r="G369" s="74"/>
      <c r="H369" s="74"/>
      <c r="I369" s="74"/>
      <c r="J369" s="74"/>
      <c r="K369" s="74"/>
      <c r="L369" s="40"/>
      <c r="M369" s="40"/>
      <c r="N369" s="40"/>
      <c r="O369" s="40"/>
      <c r="P369" s="40"/>
      <c r="Q369" s="40"/>
      <c r="R369" s="40"/>
      <c r="S369" s="40"/>
      <c r="T369" s="40"/>
      <c r="U369" s="40"/>
      <c r="V369" s="40"/>
    </row>
    <row r="370" ht="15.75" customHeight="1">
      <c r="A370" s="44"/>
      <c r="B370" s="44"/>
      <c r="C370" s="74"/>
      <c r="D370" s="74"/>
      <c r="E370" s="74"/>
      <c r="F370" s="74"/>
      <c r="G370" s="74"/>
      <c r="H370" s="74"/>
      <c r="I370" s="74"/>
      <c r="J370" s="74"/>
      <c r="K370" s="74"/>
      <c r="L370" s="40"/>
      <c r="M370" s="40"/>
      <c r="N370" s="40"/>
      <c r="O370" s="40"/>
      <c r="P370" s="40"/>
      <c r="Q370" s="40"/>
      <c r="R370" s="40"/>
      <c r="S370" s="40"/>
      <c r="T370" s="40"/>
      <c r="U370" s="40"/>
      <c r="V370" s="40"/>
    </row>
    <row r="371" ht="15.75" customHeight="1">
      <c r="A371" s="44"/>
      <c r="B371" s="44"/>
      <c r="C371" s="74"/>
      <c r="D371" s="74"/>
      <c r="E371" s="74"/>
      <c r="F371" s="74"/>
      <c r="G371" s="74"/>
      <c r="H371" s="74"/>
      <c r="I371" s="74"/>
      <c r="J371" s="74"/>
      <c r="K371" s="74"/>
      <c r="L371" s="40"/>
      <c r="M371" s="40"/>
      <c r="N371" s="40"/>
      <c r="O371" s="40"/>
      <c r="P371" s="40"/>
      <c r="Q371" s="40"/>
      <c r="R371" s="40"/>
      <c r="S371" s="40"/>
      <c r="T371" s="40"/>
      <c r="U371" s="40"/>
      <c r="V371" s="40"/>
    </row>
    <row r="372" ht="15.75" customHeight="1">
      <c r="A372" s="44"/>
      <c r="B372" s="44"/>
      <c r="C372" s="74"/>
      <c r="D372" s="74"/>
      <c r="E372" s="74"/>
      <c r="F372" s="74"/>
      <c r="G372" s="74"/>
      <c r="H372" s="74"/>
      <c r="I372" s="74"/>
      <c r="J372" s="74"/>
      <c r="K372" s="74"/>
      <c r="L372" s="40"/>
      <c r="M372" s="40"/>
      <c r="N372" s="40"/>
      <c r="O372" s="40"/>
      <c r="P372" s="40"/>
      <c r="Q372" s="40"/>
      <c r="R372" s="40"/>
      <c r="S372" s="40"/>
      <c r="T372" s="40"/>
      <c r="U372" s="40"/>
      <c r="V372" s="40"/>
    </row>
    <row r="373" ht="15.75" customHeight="1">
      <c r="A373" s="44"/>
      <c r="B373" s="44"/>
      <c r="C373" s="74"/>
      <c r="D373" s="74"/>
      <c r="E373" s="74"/>
      <c r="F373" s="74"/>
      <c r="G373" s="74"/>
      <c r="H373" s="74"/>
      <c r="I373" s="74"/>
      <c r="J373" s="74"/>
      <c r="K373" s="74"/>
      <c r="L373" s="40"/>
      <c r="M373" s="40"/>
      <c r="N373" s="40"/>
      <c r="O373" s="40"/>
      <c r="P373" s="40"/>
      <c r="Q373" s="40"/>
      <c r="R373" s="40"/>
      <c r="S373" s="40"/>
      <c r="T373" s="40"/>
      <c r="U373" s="40"/>
      <c r="V373" s="40"/>
    </row>
    <row r="374" ht="15.75" customHeight="1">
      <c r="A374" s="44"/>
      <c r="B374" s="44"/>
      <c r="C374" s="74"/>
      <c r="D374" s="74"/>
      <c r="E374" s="74"/>
      <c r="F374" s="74"/>
      <c r="G374" s="74"/>
      <c r="H374" s="74"/>
      <c r="I374" s="74"/>
      <c r="J374" s="74"/>
      <c r="K374" s="74"/>
      <c r="L374" s="40"/>
      <c r="M374" s="40"/>
      <c r="N374" s="40"/>
      <c r="O374" s="40"/>
      <c r="P374" s="40"/>
      <c r="Q374" s="40"/>
      <c r="R374" s="40"/>
      <c r="S374" s="40"/>
      <c r="T374" s="40"/>
      <c r="U374" s="40"/>
      <c r="V374" s="40"/>
    </row>
    <row r="375" ht="15.75" customHeight="1">
      <c r="A375" s="79"/>
      <c r="K375" s="2"/>
    </row>
    <row r="376" ht="15.75" customHeight="1">
      <c r="A376" s="79"/>
      <c r="K376" s="2"/>
    </row>
    <row r="377" ht="15.75" customHeight="1">
      <c r="A377" s="79"/>
      <c r="K377" s="2"/>
    </row>
    <row r="378" ht="15.75" customHeight="1">
      <c r="A378" s="79"/>
      <c r="K378" s="2"/>
    </row>
    <row r="379" ht="15.75" customHeight="1">
      <c r="A379" s="79"/>
      <c r="K379" s="2"/>
    </row>
    <row r="380" ht="15.75" customHeight="1">
      <c r="A380" s="79"/>
      <c r="K380" s="2"/>
    </row>
    <row r="381" ht="15.75" customHeight="1">
      <c r="A381" s="79"/>
      <c r="K381" s="2"/>
    </row>
    <row r="382" ht="15.75" customHeight="1">
      <c r="A382" s="79"/>
      <c r="K382" s="2"/>
    </row>
    <row r="383" ht="15.75" customHeight="1">
      <c r="A383" s="79"/>
      <c r="K383" s="2"/>
    </row>
    <row r="384" ht="15.75" customHeight="1">
      <c r="A384" s="79"/>
      <c r="K384" s="2"/>
    </row>
    <row r="385" ht="15.75" customHeight="1">
      <c r="A385" s="79"/>
      <c r="K385" s="2"/>
    </row>
    <row r="386" ht="15.75" customHeight="1">
      <c r="A386" s="79"/>
      <c r="K386" s="2"/>
    </row>
    <row r="387" ht="15.75" customHeight="1">
      <c r="A387" s="79"/>
      <c r="K387" s="2"/>
    </row>
    <row r="388" ht="15.75" customHeight="1">
      <c r="A388" s="79"/>
      <c r="K388" s="2"/>
    </row>
    <row r="389" ht="15.75" customHeight="1">
      <c r="A389" s="79"/>
      <c r="K389" s="2"/>
    </row>
    <row r="390" ht="15.75" customHeight="1">
      <c r="A390" s="79"/>
      <c r="K390" s="2"/>
    </row>
    <row r="391" ht="15.75" customHeight="1">
      <c r="A391" s="79"/>
      <c r="K391" s="2"/>
    </row>
    <row r="392" ht="15.75" customHeight="1">
      <c r="A392" s="79"/>
      <c r="K392" s="2"/>
    </row>
    <row r="393" ht="15.75" customHeight="1">
      <c r="A393" s="79"/>
      <c r="K393" s="2"/>
    </row>
    <row r="394" ht="15.75" customHeight="1">
      <c r="A394" s="79"/>
      <c r="K394" s="2"/>
    </row>
    <row r="395" ht="15.75" customHeight="1">
      <c r="A395" s="79"/>
      <c r="K395" s="2"/>
    </row>
    <row r="396" ht="15.75" customHeight="1">
      <c r="A396" s="79"/>
      <c r="K396" s="2"/>
    </row>
    <row r="397" ht="15.75" customHeight="1">
      <c r="A397" s="79"/>
      <c r="K397" s="2"/>
    </row>
    <row r="398" ht="15.75" customHeight="1">
      <c r="A398" s="79"/>
      <c r="K398" s="2"/>
    </row>
    <row r="399" ht="15.75" customHeight="1">
      <c r="A399" s="79"/>
      <c r="K399" s="2"/>
    </row>
    <row r="400" ht="15.75" customHeight="1">
      <c r="A400" s="79"/>
      <c r="K400" s="2"/>
    </row>
    <row r="401" ht="15.75" customHeight="1">
      <c r="A401" s="79"/>
      <c r="K401" s="2"/>
    </row>
    <row r="402" ht="15.75" customHeight="1">
      <c r="A402" s="79"/>
      <c r="K402" s="2"/>
    </row>
    <row r="403" ht="15.75" customHeight="1">
      <c r="A403" s="79"/>
      <c r="K403" s="2"/>
    </row>
    <row r="404" ht="15.75" customHeight="1">
      <c r="A404" s="79"/>
      <c r="K404" s="2"/>
    </row>
    <row r="405" ht="15.75" customHeight="1">
      <c r="A405" s="79"/>
      <c r="K405" s="2"/>
    </row>
    <row r="406" ht="15.75" customHeight="1">
      <c r="A406" s="79"/>
      <c r="K406" s="2"/>
    </row>
    <row r="407" ht="15.75" customHeight="1">
      <c r="A407" s="79"/>
      <c r="K407" s="2"/>
    </row>
    <row r="408" ht="15.75" customHeight="1">
      <c r="A408" s="79"/>
      <c r="K408" s="2"/>
    </row>
    <row r="409" ht="15.75" customHeight="1">
      <c r="A409" s="79"/>
      <c r="K409" s="2"/>
    </row>
    <row r="410" ht="15.75" customHeight="1">
      <c r="A410" s="79"/>
      <c r="K410" s="2"/>
    </row>
    <row r="411" ht="15.75" customHeight="1">
      <c r="A411" s="79"/>
      <c r="K411" s="2"/>
    </row>
    <row r="412" ht="15.75" customHeight="1">
      <c r="A412" s="79"/>
      <c r="K412" s="2"/>
    </row>
    <row r="413" ht="15.75" customHeight="1">
      <c r="A413" s="79"/>
      <c r="K413" s="2"/>
    </row>
    <row r="414" ht="15.75" customHeight="1">
      <c r="A414" s="79"/>
      <c r="K414" s="2"/>
    </row>
    <row r="415" ht="15.75" customHeight="1">
      <c r="A415" s="79"/>
      <c r="K415" s="2"/>
    </row>
    <row r="416" ht="15.75" customHeight="1">
      <c r="A416" s="79"/>
      <c r="K416" s="2"/>
    </row>
    <row r="417" ht="15.75" customHeight="1">
      <c r="A417" s="79"/>
      <c r="K417" s="2"/>
    </row>
    <row r="418" ht="15.75" customHeight="1">
      <c r="A418" s="79"/>
      <c r="K418" s="2"/>
    </row>
    <row r="419" ht="15.75" customHeight="1">
      <c r="A419" s="79"/>
      <c r="K419" s="2"/>
    </row>
    <row r="420" ht="15.75" customHeight="1">
      <c r="A420" s="79"/>
      <c r="K420" s="2"/>
    </row>
    <row r="421" ht="15.75" customHeight="1">
      <c r="A421" s="79"/>
      <c r="K421" s="2"/>
    </row>
    <row r="422" ht="15.75" customHeight="1">
      <c r="A422" s="79"/>
      <c r="K422" s="2"/>
    </row>
    <row r="423" ht="15.75" customHeight="1">
      <c r="A423" s="79"/>
      <c r="K423" s="2"/>
    </row>
    <row r="424" ht="15.75" customHeight="1">
      <c r="A424" s="79"/>
      <c r="K424" s="2"/>
    </row>
    <row r="425" ht="15.75" customHeight="1">
      <c r="A425" s="79"/>
      <c r="K425" s="2"/>
    </row>
    <row r="426" ht="15.75" customHeight="1">
      <c r="A426" s="79"/>
      <c r="K426" s="2"/>
    </row>
    <row r="427" ht="15.75" customHeight="1">
      <c r="A427" s="79"/>
      <c r="K427" s="2"/>
    </row>
    <row r="428" ht="15.75" customHeight="1">
      <c r="A428" s="79"/>
      <c r="K428" s="2"/>
    </row>
    <row r="429" ht="15.75" customHeight="1">
      <c r="A429" s="79"/>
      <c r="K429" s="2"/>
    </row>
    <row r="430" ht="15.75" customHeight="1">
      <c r="A430" s="79"/>
      <c r="K430" s="2"/>
    </row>
    <row r="431" ht="15.75" customHeight="1">
      <c r="A431" s="79"/>
      <c r="K431" s="2"/>
    </row>
    <row r="432" ht="15.75" customHeight="1">
      <c r="A432" s="79"/>
      <c r="K432" s="2"/>
    </row>
    <row r="433" ht="15.75" customHeight="1">
      <c r="A433" s="79"/>
      <c r="K433" s="2"/>
    </row>
    <row r="434" ht="15.75" customHeight="1">
      <c r="A434" s="79"/>
      <c r="K434" s="2"/>
    </row>
    <row r="435" ht="15.75" customHeight="1">
      <c r="A435" s="79"/>
      <c r="K435" s="2"/>
    </row>
    <row r="436" ht="15.75" customHeight="1">
      <c r="A436" s="79"/>
      <c r="K436" s="2"/>
    </row>
    <row r="437" ht="15.75" customHeight="1">
      <c r="A437" s="79"/>
      <c r="K437" s="2"/>
    </row>
    <row r="438" ht="15.75" customHeight="1">
      <c r="A438" s="79"/>
      <c r="K438" s="2"/>
    </row>
    <row r="439" ht="15.75" customHeight="1">
      <c r="A439" s="79"/>
      <c r="K439" s="2"/>
    </row>
    <row r="440" ht="15.75" customHeight="1">
      <c r="A440" s="79"/>
      <c r="K440" s="2"/>
    </row>
    <row r="441" ht="15.75" customHeight="1">
      <c r="A441" s="79"/>
      <c r="K441" s="2"/>
    </row>
    <row r="442" ht="15.75" customHeight="1">
      <c r="A442" s="79"/>
      <c r="K442" s="2"/>
    </row>
    <row r="443" ht="15.75" customHeight="1">
      <c r="A443" s="79"/>
      <c r="K443" s="2"/>
    </row>
    <row r="444" ht="15.75" customHeight="1">
      <c r="A444" s="79"/>
      <c r="K444" s="2"/>
    </row>
    <row r="445" ht="15.75" customHeight="1">
      <c r="A445" s="79"/>
      <c r="K445" s="2"/>
    </row>
    <row r="446" ht="15.75" customHeight="1">
      <c r="A446" s="79"/>
      <c r="K446" s="2"/>
    </row>
    <row r="447" ht="15.75" customHeight="1">
      <c r="A447" s="79"/>
      <c r="K447" s="2"/>
    </row>
    <row r="448" ht="15.75" customHeight="1">
      <c r="A448" s="79"/>
      <c r="K448" s="2"/>
    </row>
    <row r="449" ht="15.75" customHeight="1">
      <c r="A449" s="79"/>
      <c r="K449" s="2"/>
    </row>
    <row r="450" ht="15.75" customHeight="1">
      <c r="A450" s="79"/>
      <c r="K450" s="2"/>
    </row>
    <row r="451" ht="15.75" customHeight="1">
      <c r="A451" s="79"/>
      <c r="K451" s="2"/>
    </row>
    <row r="452" ht="15.75" customHeight="1">
      <c r="A452" s="79"/>
      <c r="K452" s="2"/>
    </row>
    <row r="453" ht="15.75" customHeight="1">
      <c r="A453" s="79"/>
      <c r="K453" s="2"/>
    </row>
    <row r="454" ht="15.75" customHeight="1">
      <c r="A454" s="79"/>
      <c r="K454" s="2"/>
    </row>
    <row r="455" ht="15.75" customHeight="1">
      <c r="A455" s="79"/>
      <c r="K455" s="2"/>
    </row>
    <row r="456" ht="15.75" customHeight="1">
      <c r="A456" s="79"/>
      <c r="K456" s="2"/>
    </row>
    <row r="457" ht="15.75" customHeight="1">
      <c r="A457" s="79"/>
      <c r="K457" s="2"/>
    </row>
    <row r="458" ht="15.75" customHeight="1">
      <c r="A458" s="79"/>
      <c r="K458" s="2"/>
    </row>
    <row r="459" ht="15.75" customHeight="1">
      <c r="A459" s="79"/>
      <c r="K459" s="2"/>
    </row>
    <row r="460" ht="15.75" customHeight="1">
      <c r="A460" s="79"/>
      <c r="K460" s="2"/>
    </row>
    <row r="461" ht="15.75" customHeight="1">
      <c r="A461" s="79"/>
      <c r="K461" s="2"/>
    </row>
    <row r="462" ht="15.75" customHeight="1">
      <c r="A462" s="79"/>
      <c r="K462" s="2"/>
    </row>
    <row r="463" ht="15.75" customHeight="1">
      <c r="A463" s="79"/>
      <c r="K463" s="2"/>
    </row>
    <row r="464" ht="15.75" customHeight="1">
      <c r="A464" s="79"/>
      <c r="K464" s="2"/>
    </row>
    <row r="465" ht="15.75" customHeight="1">
      <c r="A465" s="79"/>
      <c r="K465" s="2"/>
    </row>
    <row r="466" ht="15.75" customHeight="1">
      <c r="A466" s="79"/>
      <c r="K466" s="2"/>
    </row>
    <row r="467" ht="15.75" customHeight="1">
      <c r="A467" s="79"/>
      <c r="K467" s="2"/>
    </row>
    <row r="468" ht="15.75" customHeight="1">
      <c r="A468" s="79"/>
      <c r="K468" s="2"/>
    </row>
    <row r="469" ht="15.75" customHeight="1">
      <c r="A469" s="79"/>
      <c r="K469" s="2"/>
    </row>
    <row r="470" ht="15.75" customHeight="1">
      <c r="A470" s="79"/>
      <c r="K470" s="2"/>
    </row>
    <row r="471" ht="15.75" customHeight="1">
      <c r="A471" s="79"/>
      <c r="K471" s="2"/>
    </row>
    <row r="472" ht="15.75" customHeight="1">
      <c r="A472" s="79"/>
      <c r="K472" s="2"/>
    </row>
    <row r="473" ht="15.75" customHeight="1">
      <c r="A473" s="79"/>
      <c r="K473" s="2"/>
    </row>
    <row r="474" ht="15.75" customHeight="1">
      <c r="A474" s="79"/>
      <c r="K474" s="2"/>
    </row>
    <row r="475" ht="15.75" customHeight="1">
      <c r="A475" s="79"/>
      <c r="K475" s="2"/>
    </row>
    <row r="476" ht="15.75" customHeight="1">
      <c r="A476" s="79"/>
      <c r="K476" s="2"/>
    </row>
    <row r="477" ht="15.75" customHeight="1">
      <c r="A477" s="79"/>
      <c r="K477" s="2"/>
    </row>
    <row r="478" ht="15.75" customHeight="1">
      <c r="A478" s="79"/>
      <c r="K478" s="2"/>
    </row>
    <row r="479" ht="15.75" customHeight="1">
      <c r="A479" s="79"/>
      <c r="K479" s="2"/>
    </row>
    <row r="480" ht="15.75" customHeight="1">
      <c r="A480" s="79"/>
      <c r="K480" s="2"/>
    </row>
    <row r="481" ht="15.75" customHeight="1">
      <c r="A481" s="79"/>
      <c r="K481" s="2"/>
    </row>
    <row r="482" ht="15.75" customHeight="1">
      <c r="A482" s="79"/>
      <c r="K482" s="2"/>
    </row>
    <row r="483" ht="15.75" customHeight="1">
      <c r="A483" s="79"/>
      <c r="K483" s="2"/>
    </row>
    <row r="484" ht="15.75" customHeight="1">
      <c r="A484" s="79"/>
      <c r="K484" s="2"/>
    </row>
    <row r="485" ht="15.75" customHeight="1">
      <c r="A485" s="79"/>
      <c r="K485" s="2"/>
    </row>
    <row r="486" ht="15.75" customHeight="1">
      <c r="A486" s="79"/>
      <c r="K486" s="2"/>
    </row>
    <row r="487" ht="15.75" customHeight="1">
      <c r="A487" s="79"/>
      <c r="K487" s="2"/>
    </row>
    <row r="488" ht="15.75" customHeight="1">
      <c r="A488" s="79"/>
      <c r="K488" s="2"/>
    </row>
    <row r="489" ht="15.75" customHeight="1">
      <c r="A489" s="79"/>
      <c r="K489" s="2"/>
    </row>
    <row r="490" ht="15.75" customHeight="1">
      <c r="A490" s="79"/>
      <c r="K490" s="2"/>
    </row>
    <row r="491" ht="15.75" customHeight="1">
      <c r="A491" s="79"/>
      <c r="K491" s="2"/>
    </row>
    <row r="492" ht="15.75" customHeight="1">
      <c r="A492" s="79"/>
      <c r="K492" s="2"/>
    </row>
    <row r="493" ht="15.75" customHeight="1">
      <c r="A493" s="79"/>
      <c r="K493" s="2"/>
    </row>
    <row r="494" ht="15.75" customHeight="1">
      <c r="A494" s="79"/>
      <c r="K494" s="2"/>
    </row>
    <row r="495" ht="15.75" customHeight="1">
      <c r="A495" s="79"/>
      <c r="K495" s="2"/>
    </row>
    <row r="496" ht="15.75" customHeight="1">
      <c r="A496" s="79"/>
      <c r="K496" s="2"/>
    </row>
    <row r="497" ht="15.75" customHeight="1">
      <c r="A497" s="79"/>
      <c r="K497" s="2"/>
    </row>
    <row r="498" ht="15.75" customHeight="1">
      <c r="A498" s="79"/>
      <c r="K498" s="2"/>
    </row>
    <row r="499" ht="15.75" customHeight="1">
      <c r="A499" s="79"/>
      <c r="K499" s="2"/>
    </row>
    <row r="500" ht="15.75" customHeight="1">
      <c r="A500" s="79"/>
      <c r="K500" s="2"/>
    </row>
    <row r="501" ht="15.75" customHeight="1">
      <c r="A501" s="79"/>
      <c r="K501" s="2"/>
    </row>
    <row r="502" ht="15.75" customHeight="1">
      <c r="A502" s="79"/>
      <c r="K502" s="2"/>
    </row>
    <row r="503" ht="15.75" customHeight="1">
      <c r="A503" s="79"/>
      <c r="K503" s="2"/>
    </row>
    <row r="504" ht="15.75" customHeight="1">
      <c r="A504" s="79"/>
      <c r="K504" s="2"/>
    </row>
    <row r="505" ht="15.75" customHeight="1">
      <c r="A505" s="79"/>
      <c r="K505" s="2"/>
    </row>
    <row r="506" ht="15.75" customHeight="1">
      <c r="A506" s="79"/>
      <c r="K506" s="2"/>
    </row>
    <row r="507" ht="15.75" customHeight="1">
      <c r="A507" s="79"/>
      <c r="K507" s="2"/>
    </row>
    <row r="508" ht="15.75" customHeight="1">
      <c r="A508" s="79"/>
      <c r="K508" s="2"/>
    </row>
    <row r="509" ht="15.75" customHeight="1">
      <c r="A509" s="79"/>
      <c r="K509" s="2"/>
    </row>
    <row r="510" ht="15.75" customHeight="1">
      <c r="A510" s="79"/>
      <c r="K510" s="2"/>
    </row>
    <row r="511" ht="15.75" customHeight="1">
      <c r="A511" s="79"/>
      <c r="K511" s="2"/>
    </row>
    <row r="512" ht="15.75" customHeight="1">
      <c r="A512" s="79"/>
      <c r="K512" s="2"/>
    </row>
    <row r="513" ht="15.75" customHeight="1">
      <c r="A513" s="79"/>
      <c r="K513" s="2"/>
    </row>
    <row r="514" ht="15.75" customHeight="1">
      <c r="A514" s="79"/>
      <c r="K514" s="2"/>
    </row>
    <row r="515" ht="15.75" customHeight="1">
      <c r="A515" s="79"/>
      <c r="K515" s="2"/>
    </row>
    <row r="516" ht="15.75" customHeight="1">
      <c r="A516" s="79"/>
      <c r="K516" s="2"/>
    </row>
    <row r="517" ht="15.75" customHeight="1">
      <c r="A517" s="79"/>
      <c r="K517" s="2"/>
    </row>
    <row r="518" ht="15.75" customHeight="1">
      <c r="A518" s="79"/>
      <c r="K518" s="2"/>
    </row>
    <row r="519" ht="15.75" customHeight="1">
      <c r="A519" s="79"/>
      <c r="K519" s="2"/>
    </row>
    <row r="520" ht="15.75" customHeight="1">
      <c r="A520" s="79"/>
      <c r="K520" s="2"/>
    </row>
    <row r="521" ht="15.75" customHeight="1">
      <c r="A521" s="79"/>
      <c r="K521" s="2"/>
    </row>
    <row r="522" ht="15.75" customHeight="1">
      <c r="A522" s="79"/>
      <c r="K522" s="2"/>
    </row>
    <row r="523" ht="15.75" customHeight="1">
      <c r="A523" s="79"/>
      <c r="K523" s="2"/>
    </row>
    <row r="524" ht="15.75" customHeight="1">
      <c r="A524" s="79"/>
      <c r="K524" s="2"/>
    </row>
    <row r="525" ht="15.75" customHeight="1">
      <c r="A525" s="79"/>
      <c r="K525" s="2"/>
    </row>
    <row r="526" ht="15.75" customHeight="1">
      <c r="A526" s="79"/>
      <c r="K526" s="2"/>
    </row>
    <row r="527" ht="15.75" customHeight="1">
      <c r="A527" s="79"/>
      <c r="K527" s="2"/>
    </row>
    <row r="528" ht="15.75" customHeight="1">
      <c r="A528" s="79"/>
      <c r="K528" s="2"/>
    </row>
    <row r="529" ht="15.75" customHeight="1">
      <c r="A529" s="79"/>
      <c r="K529" s="2"/>
    </row>
    <row r="530" ht="15.75" customHeight="1">
      <c r="A530" s="79"/>
      <c r="K530" s="2"/>
    </row>
    <row r="531" ht="15.75" customHeight="1">
      <c r="A531" s="79"/>
      <c r="K531" s="2"/>
    </row>
    <row r="532" ht="15.75" customHeight="1">
      <c r="A532" s="79"/>
      <c r="K532" s="2"/>
    </row>
    <row r="533" ht="15.75" customHeight="1">
      <c r="A533" s="79"/>
      <c r="K533" s="2"/>
    </row>
    <row r="534" ht="15.75" customHeight="1">
      <c r="A534" s="79"/>
      <c r="K534" s="2"/>
    </row>
    <row r="535" ht="15.75" customHeight="1">
      <c r="A535" s="79"/>
      <c r="K535" s="2"/>
    </row>
    <row r="536" ht="15.75" customHeight="1">
      <c r="A536" s="79"/>
      <c r="K536" s="2"/>
    </row>
    <row r="537" ht="15.75" customHeight="1">
      <c r="A537" s="79"/>
      <c r="K537" s="2"/>
    </row>
    <row r="538" ht="15.75" customHeight="1">
      <c r="A538" s="79"/>
      <c r="K538" s="2"/>
    </row>
    <row r="539" ht="15.75" customHeight="1">
      <c r="A539" s="79"/>
      <c r="K539" s="2"/>
    </row>
    <row r="540" ht="15.75" customHeight="1">
      <c r="A540" s="79"/>
      <c r="K540" s="2"/>
    </row>
    <row r="541" ht="15.75" customHeight="1">
      <c r="A541" s="79"/>
      <c r="K541" s="2"/>
    </row>
    <row r="542" ht="15.75" customHeight="1">
      <c r="A542" s="79"/>
      <c r="K542" s="2"/>
    </row>
    <row r="543" ht="15.75" customHeight="1">
      <c r="A543" s="79"/>
      <c r="K543" s="2"/>
    </row>
    <row r="544" ht="15.75" customHeight="1">
      <c r="A544" s="79"/>
      <c r="K544" s="2"/>
    </row>
    <row r="545" ht="15.75" customHeight="1">
      <c r="A545" s="79"/>
      <c r="K545" s="2"/>
    </row>
    <row r="546" ht="15.75" customHeight="1">
      <c r="A546" s="79"/>
      <c r="K546" s="2"/>
    </row>
    <row r="547" ht="15.75" customHeight="1">
      <c r="A547" s="79"/>
      <c r="K547" s="2"/>
    </row>
    <row r="548" ht="15.75" customHeight="1">
      <c r="A548" s="79"/>
      <c r="K548" s="2"/>
    </row>
    <row r="549" ht="15.75" customHeight="1">
      <c r="A549" s="79"/>
      <c r="K549" s="2"/>
    </row>
    <row r="550" ht="15.75" customHeight="1">
      <c r="A550" s="79"/>
      <c r="K550" s="2"/>
    </row>
    <row r="551" ht="15.75" customHeight="1">
      <c r="A551" s="79"/>
      <c r="K551" s="2"/>
    </row>
    <row r="552" ht="15.75" customHeight="1">
      <c r="A552" s="79"/>
      <c r="K552" s="2"/>
    </row>
    <row r="553" ht="15.75" customHeight="1">
      <c r="A553" s="79"/>
      <c r="K553" s="2"/>
    </row>
    <row r="554" ht="15.75" customHeight="1">
      <c r="A554" s="79"/>
      <c r="K554" s="2"/>
    </row>
    <row r="555" ht="15.75" customHeight="1">
      <c r="A555" s="79"/>
      <c r="K555" s="2"/>
    </row>
    <row r="556" ht="15.75" customHeight="1">
      <c r="A556" s="79"/>
      <c r="K556" s="2"/>
    </row>
    <row r="557" ht="15.75" customHeight="1">
      <c r="A557" s="79"/>
      <c r="K557" s="2"/>
    </row>
    <row r="558" ht="15.75" customHeight="1">
      <c r="A558" s="79"/>
      <c r="K558" s="2"/>
    </row>
    <row r="559" ht="15.75" customHeight="1">
      <c r="A559" s="79"/>
      <c r="K559" s="2"/>
    </row>
    <row r="560" ht="15.75" customHeight="1">
      <c r="A560" s="79"/>
      <c r="K560" s="2"/>
    </row>
    <row r="561" ht="15.75" customHeight="1">
      <c r="A561" s="79"/>
      <c r="K561" s="2"/>
    </row>
    <row r="562" ht="15.75" customHeight="1">
      <c r="A562" s="79"/>
      <c r="K562" s="2"/>
    </row>
    <row r="563" ht="15.75" customHeight="1">
      <c r="A563" s="79"/>
      <c r="K563" s="2"/>
    </row>
    <row r="564" ht="15.75" customHeight="1">
      <c r="A564" s="79"/>
      <c r="K564" s="2"/>
    </row>
    <row r="565" ht="15.75" customHeight="1">
      <c r="A565" s="79"/>
      <c r="K565" s="2"/>
    </row>
    <row r="566" ht="15.75" customHeight="1">
      <c r="A566" s="79"/>
      <c r="K566" s="2"/>
    </row>
    <row r="567" ht="15.75" customHeight="1">
      <c r="A567" s="79"/>
      <c r="K567" s="2"/>
    </row>
    <row r="568" ht="15.75" customHeight="1">
      <c r="A568" s="79"/>
      <c r="K568" s="2"/>
    </row>
    <row r="569" ht="15.75" customHeight="1">
      <c r="A569" s="79"/>
      <c r="K569" s="2"/>
    </row>
    <row r="570" ht="15.75" customHeight="1">
      <c r="A570" s="79"/>
      <c r="K570" s="2"/>
    </row>
    <row r="571" ht="15.75" customHeight="1">
      <c r="A571" s="79"/>
      <c r="K571" s="2"/>
    </row>
    <row r="572" ht="15.75" customHeight="1">
      <c r="A572" s="79"/>
      <c r="K572" s="2"/>
    </row>
    <row r="573" ht="15.75" customHeight="1">
      <c r="A573" s="79"/>
      <c r="K573" s="2"/>
    </row>
    <row r="574" ht="15.75" customHeight="1">
      <c r="A574" s="79"/>
      <c r="K574" s="2"/>
    </row>
    <row r="575" ht="15.75" customHeight="1">
      <c r="A575" s="79"/>
      <c r="K575" s="2"/>
    </row>
    <row r="576" ht="15.75" customHeight="1">
      <c r="A576" s="79"/>
      <c r="K576" s="2"/>
    </row>
    <row r="577" ht="15.75" customHeight="1">
      <c r="A577" s="79"/>
      <c r="K577" s="2"/>
    </row>
    <row r="578" ht="15.75" customHeight="1">
      <c r="A578" s="79"/>
      <c r="K578" s="2"/>
    </row>
    <row r="579" ht="15.75" customHeight="1">
      <c r="A579" s="79"/>
      <c r="K579" s="2"/>
    </row>
    <row r="580" ht="15.75" customHeight="1">
      <c r="A580" s="79"/>
      <c r="K580" s="2"/>
    </row>
    <row r="581" ht="15.75" customHeight="1">
      <c r="A581" s="79"/>
      <c r="K581" s="2"/>
    </row>
    <row r="582" ht="15.75" customHeight="1">
      <c r="A582" s="79"/>
      <c r="K582" s="2"/>
    </row>
    <row r="583" ht="15.75" customHeight="1">
      <c r="A583" s="79"/>
      <c r="K583" s="2"/>
    </row>
    <row r="584" ht="15.75" customHeight="1">
      <c r="A584" s="79"/>
      <c r="K584" s="2"/>
    </row>
    <row r="585" ht="15.75" customHeight="1">
      <c r="A585" s="79"/>
      <c r="K585" s="2"/>
    </row>
    <row r="586" ht="15.75" customHeight="1">
      <c r="A586" s="79"/>
      <c r="K586" s="2"/>
    </row>
    <row r="587" ht="15.75" customHeight="1">
      <c r="A587" s="79"/>
      <c r="K587" s="2"/>
    </row>
    <row r="588" ht="15.75" customHeight="1">
      <c r="A588" s="79"/>
      <c r="K588" s="2"/>
    </row>
    <row r="589" ht="15.75" customHeight="1">
      <c r="A589" s="79"/>
      <c r="K589" s="2"/>
    </row>
    <row r="590" ht="15.75" customHeight="1">
      <c r="A590" s="79"/>
      <c r="K590" s="2"/>
    </row>
    <row r="591" ht="15.75" customHeight="1">
      <c r="A591" s="79"/>
      <c r="K591" s="2"/>
    </row>
    <row r="592" ht="15.75" customHeight="1">
      <c r="A592" s="79"/>
      <c r="K592" s="2"/>
    </row>
    <row r="593" ht="15.75" customHeight="1">
      <c r="A593" s="79"/>
      <c r="K593" s="2"/>
    </row>
    <row r="594" ht="15.75" customHeight="1">
      <c r="A594" s="79"/>
      <c r="K594" s="2"/>
    </row>
    <row r="595" ht="15.75" customHeight="1">
      <c r="A595" s="79"/>
      <c r="K595" s="2"/>
    </row>
    <row r="596" ht="15.75" customHeight="1">
      <c r="A596" s="79"/>
      <c r="K596" s="2"/>
    </row>
    <row r="597" ht="15.75" customHeight="1">
      <c r="A597" s="79"/>
      <c r="K597" s="2"/>
    </row>
    <row r="598" ht="15.75" customHeight="1">
      <c r="A598" s="79"/>
      <c r="K598" s="2"/>
    </row>
    <row r="599" ht="15.75" customHeight="1">
      <c r="A599" s="79"/>
      <c r="K599" s="2"/>
    </row>
    <row r="600" ht="15.75" customHeight="1">
      <c r="A600" s="79"/>
      <c r="K600" s="2"/>
    </row>
    <row r="601" ht="15.75" customHeight="1">
      <c r="A601" s="79"/>
      <c r="K601" s="2"/>
    </row>
    <row r="602" ht="15.75" customHeight="1">
      <c r="A602" s="79"/>
      <c r="K602" s="2"/>
    </row>
    <row r="603" ht="15.75" customHeight="1">
      <c r="A603" s="79"/>
      <c r="K603" s="2"/>
    </row>
    <row r="604" ht="15.75" customHeight="1">
      <c r="A604" s="79"/>
      <c r="K604" s="2"/>
    </row>
    <row r="605" ht="15.75" customHeight="1">
      <c r="A605" s="79"/>
      <c r="K605" s="2"/>
    </row>
    <row r="606" ht="15.75" customHeight="1">
      <c r="A606" s="79"/>
      <c r="K606" s="2"/>
    </row>
    <row r="607" ht="15.75" customHeight="1">
      <c r="A607" s="79"/>
      <c r="K607" s="2"/>
    </row>
    <row r="608" ht="15.75" customHeight="1">
      <c r="A608" s="79"/>
      <c r="K608" s="2"/>
    </row>
    <row r="609" ht="15.75" customHeight="1">
      <c r="A609" s="79"/>
      <c r="K609" s="2"/>
    </row>
    <row r="610" ht="15.75" customHeight="1">
      <c r="A610" s="79"/>
      <c r="K610" s="2"/>
    </row>
    <row r="611" ht="15.75" customHeight="1">
      <c r="A611" s="79"/>
      <c r="K611" s="2"/>
    </row>
    <row r="612" ht="15.75" customHeight="1">
      <c r="A612" s="79"/>
      <c r="K612" s="2"/>
    </row>
    <row r="613" ht="15.75" customHeight="1">
      <c r="A613" s="79"/>
      <c r="K613" s="2"/>
    </row>
    <row r="614" ht="15.75" customHeight="1">
      <c r="A614" s="79"/>
      <c r="K614" s="2"/>
    </row>
    <row r="615" ht="15.75" customHeight="1">
      <c r="A615" s="79"/>
      <c r="K615" s="2"/>
    </row>
    <row r="616" ht="15.75" customHeight="1">
      <c r="A616" s="79"/>
      <c r="K616" s="2"/>
    </row>
    <row r="617" ht="15.75" customHeight="1">
      <c r="A617" s="79"/>
      <c r="K617" s="2"/>
    </row>
    <row r="618" ht="15.75" customHeight="1">
      <c r="A618" s="79"/>
      <c r="K618" s="2"/>
    </row>
    <row r="619" ht="15.75" customHeight="1">
      <c r="A619" s="79"/>
      <c r="K619" s="2"/>
    </row>
    <row r="620" ht="15.75" customHeight="1">
      <c r="A620" s="79"/>
      <c r="K620" s="2"/>
    </row>
    <row r="621" ht="15.75" customHeight="1">
      <c r="A621" s="79"/>
      <c r="K621" s="2"/>
    </row>
    <row r="622" ht="15.75" customHeight="1">
      <c r="A622" s="79"/>
      <c r="K622" s="2"/>
    </row>
    <row r="623" ht="15.75" customHeight="1">
      <c r="A623" s="79"/>
      <c r="K623" s="2"/>
    </row>
    <row r="624" ht="15.75" customHeight="1">
      <c r="A624" s="79"/>
      <c r="K624" s="2"/>
    </row>
    <row r="625" ht="15.75" customHeight="1">
      <c r="A625" s="79"/>
      <c r="K625" s="2"/>
    </row>
    <row r="626" ht="15.75" customHeight="1">
      <c r="A626" s="79"/>
      <c r="K626" s="2"/>
    </row>
    <row r="627" ht="15.75" customHeight="1">
      <c r="A627" s="79"/>
      <c r="K627" s="2"/>
    </row>
    <row r="628" ht="15.75" customHeight="1">
      <c r="A628" s="79"/>
      <c r="K628" s="2"/>
    </row>
    <row r="629" ht="15.75" customHeight="1">
      <c r="A629" s="79"/>
      <c r="K629" s="2"/>
    </row>
    <row r="630" ht="15.75" customHeight="1">
      <c r="A630" s="79"/>
      <c r="K630" s="2"/>
    </row>
    <row r="631" ht="15.75" customHeight="1">
      <c r="A631" s="79"/>
      <c r="K631" s="2"/>
    </row>
    <row r="632" ht="15.75" customHeight="1">
      <c r="A632" s="79"/>
      <c r="K632" s="2"/>
    </row>
    <row r="633" ht="15.75" customHeight="1">
      <c r="A633" s="79"/>
      <c r="K633" s="2"/>
    </row>
    <row r="634" ht="15.75" customHeight="1">
      <c r="A634" s="79"/>
      <c r="K634" s="2"/>
    </row>
    <row r="635" ht="15.75" customHeight="1">
      <c r="A635" s="79"/>
      <c r="K635" s="2"/>
    </row>
    <row r="636" ht="15.75" customHeight="1">
      <c r="A636" s="79"/>
      <c r="K636" s="2"/>
    </row>
    <row r="637" ht="15.75" customHeight="1">
      <c r="A637" s="79"/>
      <c r="K637" s="2"/>
    </row>
    <row r="638" ht="15.75" customHeight="1">
      <c r="A638" s="79"/>
      <c r="K638" s="2"/>
    </row>
    <row r="639" ht="15.75" customHeight="1">
      <c r="A639" s="79"/>
      <c r="K639" s="2"/>
    </row>
    <row r="640" ht="15.75" customHeight="1">
      <c r="A640" s="79"/>
      <c r="K640" s="2"/>
    </row>
    <row r="641" ht="15.75" customHeight="1">
      <c r="A641" s="79"/>
      <c r="K641" s="2"/>
    </row>
    <row r="642" ht="15.75" customHeight="1">
      <c r="A642" s="79"/>
      <c r="K642" s="2"/>
    </row>
    <row r="643" ht="15.75" customHeight="1">
      <c r="A643" s="79"/>
      <c r="K643" s="2"/>
    </row>
    <row r="644" ht="15.75" customHeight="1">
      <c r="A644" s="79"/>
      <c r="K644" s="2"/>
    </row>
    <row r="645" ht="15.75" customHeight="1">
      <c r="A645" s="79"/>
      <c r="K645" s="2"/>
    </row>
    <row r="646" ht="15.75" customHeight="1">
      <c r="A646" s="79"/>
      <c r="K646" s="2"/>
    </row>
    <row r="647" ht="15.75" customHeight="1">
      <c r="A647" s="79"/>
      <c r="K647" s="2"/>
    </row>
    <row r="648" ht="15.75" customHeight="1">
      <c r="A648" s="79"/>
      <c r="K648" s="2"/>
    </row>
    <row r="649" ht="15.75" customHeight="1">
      <c r="A649" s="79"/>
      <c r="K649" s="2"/>
    </row>
    <row r="650" ht="15.75" customHeight="1">
      <c r="A650" s="79"/>
      <c r="K650" s="2"/>
    </row>
    <row r="651" ht="15.75" customHeight="1">
      <c r="A651" s="79"/>
      <c r="K651" s="2"/>
    </row>
    <row r="652" ht="15.75" customHeight="1">
      <c r="A652" s="79"/>
      <c r="K652" s="2"/>
    </row>
    <row r="653" ht="15.75" customHeight="1">
      <c r="A653" s="79"/>
      <c r="K653" s="2"/>
    </row>
    <row r="654" ht="15.75" customHeight="1">
      <c r="A654" s="79"/>
      <c r="K654" s="2"/>
    </row>
    <row r="655" ht="15.75" customHeight="1">
      <c r="A655" s="79"/>
      <c r="K655" s="2"/>
    </row>
    <row r="656" ht="15.75" customHeight="1">
      <c r="A656" s="79"/>
      <c r="K656" s="2"/>
    </row>
    <row r="657" ht="15.75" customHeight="1">
      <c r="A657" s="79"/>
      <c r="K657" s="2"/>
    </row>
    <row r="658" ht="15.75" customHeight="1">
      <c r="A658" s="79"/>
      <c r="K658" s="2"/>
    </row>
    <row r="659" ht="15.75" customHeight="1">
      <c r="A659" s="79"/>
      <c r="K659" s="2"/>
    </row>
    <row r="660" ht="15.75" customHeight="1">
      <c r="A660" s="79"/>
      <c r="K660" s="2"/>
    </row>
    <row r="661" ht="15.75" customHeight="1">
      <c r="A661" s="79"/>
      <c r="K661" s="2"/>
    </row>
    <row r="662" ht="15.75" customHeight="1">
      <c r="A662" s="79"/>
      <c r="K662" s="2"/>
    </row>
    <row r="663" ht="15.75" customHeight="1">
      <c r="A663" s="79"/>
      <c r="K663" s="2"/>
    </row>
    <row r="664" ht="15.75" customHeight="1">
      <c r="A664" s="79"/>
      <c r="K664" s="2"/>
    </row>
    <row r="665" ht="15.75" customHeight="1">
      <c r="A665" s="79"/>
      <c r="K665" s="2"/>
    </row>
    <row r="666" ht="15.75" customHeight="1">
      <c r="A666" s="79"/>
      <c r="K666" s="2"/>
    </row>
    <row r="667" ht="15.75" customHeight="1">
      <c r="A667" s="79"/>
      <c r="K667" s="2"/>
    </row>
    <row r="668" ht="15.75" customHeight="1">
      <c r="A668" s="79"/>
      <c r="K668" s="2"/>
    </row>
    <row r="669" ht="15.75" customHeight="1">
      <c r="A669" s="79"/>
      <c r="K669" s="2"/>
    </row>
    <row r="670" ht="15.75" customHeight="1">
      <c r="A670" s="79"/>
      <c r="K670" s="2"/>
    </row>
    <row r="671" ht="15.75" customHeight="1">
      <c r="A671" s="79"/>
      <c r="K671" s="2"/>
    </row>
    <row r="672" ht="15.75" customHeight="1">
      <c r="A672" s="79"/>
      <c r="K672" s="2"/>
    </row>
    <row r="673" ht="15.75" customHeight="1">
      <c r="A673" s="79"/>
      <c r="K673" s="2"/>
    </row>
    <row r="674" ht="15.75" customHeight="1">
      <c r="A674" s="79"/>
      <c r="K674" s="2"/>
    </row>
    <row r="675" ht="15.75" customHeight="1">
      <c r="A675" s="79"/>
      <c r="K675" s="2"/>
    </row>
    <row r="676" ht="15.75" customHeight="1">
      <c r="A676" s="79"/>
      <c r="K676" s="2"/>
    </row>
    <row r="677" ht="15.75" customHeight="1">
      <c r="A677" s="79"/>
      <c r="K677" s="2"/>
    </row>
    <row r="678" ht="15.75" customHeight="1">
      <c r="A678" s="79"/>
      <c r="K678" s="2"/>
    </row>
    <row r="679" ht="15.75" customHeight="1">
      <c r="A679" s="79"/>
      <c r="K679" s="2"/>
    </row>
    <row r="680" ht="15.75" customHeight="1">
      <c r="A680" s="79"/>
      <c r="K680" s="2"/>
    </row>
    <row r="681" ht="15.75" customHeight="1">
      <c r="A681" s="79"/>
      <c r="K681" s="2"/>
    </row>
    <row r="682" ht="15.75" customHeight="1">
      <c r="A682" s="79"/>
      <c r="K682" s="2"/>
    </row>
    <row r="683" ht="15.75" customHeight="1">
      <c r="A683" s="79"/>
      <c r="K683" s="2"/>
    </row>
    <row r="684" ht="15.75" customHeight="1">
      <c r="A684" s="79"/>
      <c r="K684" s="2"/>
    </row>
    <row r="685" ht="15.75" customHeight="1">
      <c r="A685" s="79"/>
      <c r="K685" s="2"/>
    </row>
    <row r="686" ht="15.75" customHeight="1">
      <c r="A686" s="79"/>
      <c r="K686" s="2"/>
    </row>
    <row r="687" ht="15.75" customHeight="1">
      <c r="A687" s="79"/>
      <c r="K687" s="2"/>
    </row>
    <row r="688" ht="15.75" customHeight="1">
      <c r="A688" s="79"/>
      <c r="K688" s="2"/>
    </row>
    <row r="689" ht="15.75" customHeight="1">
      <c r="A689" s="79"/>
      <c r="K689" s="2"/>
    </row>
    <row r="690" ht="15.75" customHeight="1">
      <c r="A690" s="79"/>
      <c r="K690" s="2"/>
    </row>
    <row r="691" ht="15.75" customHeight="1">
      <c r="A691" s="79"/>
      <c r="K691" s="2"/>
    </row>
    <row r="692" ht="15.75" customHeight="1">
      <c r="A692" s="79"/>
      <c r="K692" s="2"/>
    </row>
    <row r="693" ht="15.75" customHeight="1">
      <c r="A693" s="79"/>
      <c r="K693" s="2"/>
    </row>
    <row r="694" ht="15.75" customHeight="1">
      <c r="A694" s="79"/>
      <c r="K694" s="2"/>
    </row>
    <row r="695" ht="15.75" customHeight="1">
      <c r="A695" s="79"/>
      <c r="K695" s="2"/>
    </row>
    <row r="696" ht="15.75" customHeight="1">
      <c r="A696" s="79"/>
      <c r="K696" s="2"/>
    </row>
    <row r="697" ht="15.75" customHeight="1">
      <c r="A697" s="79"/>
      <c r="K697" s="2"/>
    </row>
    <row r="698" ht="15.75" customHeight="1">
      <c r="A698" s="79"/>
      <c r="K698" s="2"/>
    </row>
    <row r="699" ht="15.75" customHeight="1">
      <c r="A699" s="79"/>
      <c r="K699" s="2"/>
    </row>
    <row r="700" ht="15.75" customHeight="1">
      <c r="A700" s="79"/>
      <c r="K700" s="2"/>
    </row>
    <row r="701" ht="15.75" customHeight="1">
      <c r="A701" s="79"/>
      <c r="K701" s="2"/>
    </row>
    <row r="702" ht="15.75" customHeight="1">
      <c r="A702" s="79"/>
      <c r="K702" s="2"/>
    </row>
    <row r="703" ht="15.75" customHeight="1">
      <c r="A703" s="79"/>
      <c r="K703" s="2"/>
    </row>
    <row r="704" ht="15.75" customHeight="1">
      <c r="A704" s="79"/>
      <c r="K704" s="2"/>
    </row>
    <row r="705" ht="15.75" customHeight="1">
      <c r="A705" s="79"/>
      <c r="K705" s="2"/>
    </row>
    <row r="706" ht="15.75" customHeight="1">
      <c r="A706" s="79"/>
      <c r="K706" s="2"/>
    </row>
    <row r="707" ht="15.75" customHeight="1">
      <c r="A707" s="79"/>
      <c r="K707" s="2"/>
    </row>
    <row r="708" ht="15.75" customHeight="1">
      <c r="A708" s="79"/>
      <c r="K708" s="2"/>
    </row>
    <row r="709" ht="15.75" customHeight="1">
      <c r="A709" s="79"/>
      <c r="K709" s="2"/>
    </row>
    <row r="710" ht="15.75" customHeight="1">
      <c r="A710" s="79"/>
      <c r="K710" s="2"/>
    </row>
    <row r="711" ht="15.75" customHeight="1">
      <c r="A711" s="79"/>
      <c r="K711" s="2"/>
    </row>
    <row r="712" ht="15.75" customHeight="1">
      <c r="A712" s="79"/>
      <c r="K712" s="2"/>
    </row>
    <row r="713" ht="15.75" customHeight="1">
      <c r="A713" s="79"/>
      <c r="K713" s="2"/>
    </row>
    <row r="714" ht="15.75" customHeight="1">
      <c r="A714" s="79"/>
      <c r="K714" s="2"/>
    </row>
    <row r="715" ht="15.75" customHeight="1">
      <c r="A715" s="79"/>
      <c r="K715" s="2"/>
    </row>
    <row r="716" ht="15.75" customHeight="1">
      <c r="A716" s="79"/>
      <c r="K716" s="2"/>
    </row>
    <row r="717" ht="15.75" customHeight="1">
      <c r="A717" s="79"/>
      <c r="K717" s="2"/>
    </row>
    <row r="718" ht="15.75" customHeight="1">
      <c r="A718" s="79"/>
      <c r="K718" s="2"/>
    </row>
    <row r="719" ht="15.75" customHeight="1">
      <c r="A719" s="79"/>
      <c r="K719" s="2"/>
    </row>
    <row r="720" ht="15.75" customHeight="1">
      <c r="A720" s="79"/>
      <c r="K720" s="2"/>
    </row>
    <row r="721" ht="15.75" customHeight="1">
      <c r="A721" s="79"/>
      <c r="K721" s="2"/>
    </row>
    <row r="722" ht="15.75" customHeight="1">
      <c r="A722" s="79"/>
      <c r="K722" s="2"/>
    </row>
    <row r="723" ht="15.75" customHeight="1">
      <c r="A723" s="79"/>
      <c r="K723" s="2"/>
    </row>
    <row r="724" ht="15.75" customHeight="1">
      <c r="A724" s="79"/>
      <c r="K724" s="2"/>
    </row>
    <row r="725" ht="15.75" customHeight="1">
      <c r="A725" s="79"/>
      <c r="K725" s="2"/>
    </row>
    <row r="726" ht="15.75" customHeight="1">
      <c r="A726" s="79"/>
      <c r="K726" s="2"/>
    </row>
    <row r="727" ht="15.75" customHeight="1">
      <c r="A727" s="79"/>
      <c r="K727" s="2"/>
    </row>
    <row r="728" ht="15.75" customHeight="1">
      <c r="A728" s="79"/>
      <c r="K728" s="2"/>
    </row>
    <row r="729" ht="15.75" customHeight="1">
      <c r="A729" s="79"/>
      <c r="K729" s="2"/>
    </row>
    <row r="730" ht="15.75" customHeight="1">
      <c r="A730" s="79"/>
      <c r="K730" s="2"/>
    </row>
    <row r="731" ht="15.75" customHeight="1">
      <c r="A731" s="79"/>
      <c r="K731" s="2"/>
    </row>
    <row r="732" ht="15.75" customHeight="1">
      <c r="A732" s="79"/>
      <c r="K732" s="2"/>
    </row>
    <row r="733" ht="15.75" customHeight="1">
      <c r="A733" s="79"/>
      <c r="K733" s="2"/>
    </row>
    <row r="734" ht="15.75" customHeight="1">
      <c r="A734" s="79"/>
      <c r="K734" s="2"/>
    </row>
    <row r="735" ht="15.75" customHeight="1">
      <c r="A735" s="79"/>
      <c r="K735" s="2"/>
    </row>
    <row r="736" ht="15.75" customHeight="1">
      <c r="A736" s="79"/>
      <c r="K736" s="2"/>
    </row>
    <row r="737" ht="15.75" customHeight="1">
      <c r="A737" s="79"/>
      <c r="K737" s="2"/>
    </row>
    <row r="738" ht="15.75" customHeight="1">
      <c r="A738" s="79"/>
      <c r="K738" s="2"/>
    </row>
    <row r="739" ht="15.75" customHeight="1">
      <c r="A739" s="79"/>
      <c r="K739" s="2"/>
    </row>
    <row r="740" ht="15.75" customHeight="1">
      <c r="A740" s="79"/>
      <c r="K740" s="2"/>
    </row>
    <row r="741" ht="15.75" customHeight="1">
      <c r="A741" s="79"/>
      <c r="K741" s="2"/>
    </row>
    <row r="742" ht="15.75" customHeight="1">
      <c r="A742" s="79"/>
      <c r="K742" s="2"/>
    </row>
    <row r="743" ht="15.75" customHeight="1">
      <c r="A743" s="79"/>
      <c r="K743" s="2"/>
    </row>
    <row r="744" ht="15.75" customHeight="1">
      <c r="A744" s="79"/>
      <c r="K744" s="2"/>
    </row>
    <row r="745" ht="15.75" customHeight="1">
      <c r="A745" s="79"/>
      <c r="K745" s="2"/>
    </row>
    <row r="746" ht="15.75" customHeight="1">
      <c r="A746" s="79"/>
      <c r="K746" s="2"/>
    </row>
    <row r="747" ht="15.75" customHeight="1">
      <c r="A747" s="79"/>
      <c r="K747" s="2"/>
    </row>
    <row r="748" ht="15.75" customHeight="1">
      <c r="A748" s="79"/>
      <c r="K748" s="2"/>
    </row>
    <row r="749" ht="15.75" customHeight="1">
      <c r="A749" s="79"/>
      <c r="K749" s="2"/>
    </row>
    <row r="750" ht="15.75" customHeight="1">
      <c r="A750" s="79"/>
      <c r="K750" s="2"/>
    </row>
    <row r="751" ht="15.75" customHeight="1">
      <c r="A751" s="79"/>
      <c r="K751" s="2"/>
    </row>
    <row r="752" ht="15.75" customHeight="1">
      <c r="A752" s="79"/>
      <c r="K752" s="2"/>
    </row>
    <row r="753" ht="15.75" customHeight="1">
      <c r="A753" s="79"/>
      <c r="K753" s="2"/>
    </row>
    <row r="754" ht="15.75" customHeight="1">
      <c r="A754" s="79"/>
      <c r="K754" s="2"/>
    </row>
    <row r="755" ht="15.75" customHeight="1">
      <c r="A755" s="79"/>
      <c r="K755" s="2"/>
    </row>
    <row r="756" ht="15.75" customHeight="1">
      <c r="A756" s="79"/>
      <c r="K756" s="2"/>
    </row>
    <row r="757" ht="15.75" customHeight="1">
      <c r="A757" s="79"/>
      <c r="K757" s="2"/>
    </row>
    <row r="758" ht="15.75" customHeight="1">
      <c r="A758" s="79"/>
      <c r="K758" s="2"/>
    </row>
    <row r="759" ht="15.75" customHeight="1">
      <c r="A759" s="79"/>
      <c r="K759" s="2"/>
    </row>
    <row r="760" ht="15.75" customHeight="1">
      <c r="A760" s="79"/>
      <c r="K760" s="2"/>
    </row>
    <row r="761" ht="15.75" customHeight="1">
      <c r="A761" s="79"/>
      <c r="K761" s="2"/>
    </row>
    <row r="762" ht="15.75" customHeight="1">
      <c r="A762" s="79"/>
      <c r="K762" s="2"/>
    </row>
    <row r="763" ht="15.75" customHeight="1">
      <c r="A763" s="79"/>
      <c r="K763" s="2"/>
    </row>
    <row r="764" ht="15.75" customHeight="1">
      <c r="A764" s="79"/>
      <c r="K764" s="2"/>
    </row>
    <row r="765" ht="15.75" customHeight="1">
      <c r="A765" s="79"/>
      <c r="K765" s="2"/>
    </row>
    <row r="766" ht="15.75" customHeight="1">
      <c r="A766" s="79"/>
      <c r="K766" s="2"/>
    </row>
    <row r="767" ht="15.75" customHeight="1">
      <c r="A767" s="79"/>
      <c r="K767" s="2"/>
    </row>
    <row r="768" ht="15.75" customHeight="1">
      <c r="A768" s="79"/>
      <c r="K768" s="2"/>
    </row>
    <row r="769" ht="15.75" customHeight="1">
      <c r="A769" s="79"/>
      <c r="K769" s="2"/>
    </row>
    <row r="770" ht="15.75" customHeight="1">
      <c r="A770" s="79"/>
      <c r="K770" s="2"/>
    </row>
    <row r="771" ht="15.75" customHeight="1">
      <c r="A771" s="79"/>
      <c r="K771" s="2"/>
    </row>
    <row r="772" ht="15.75" customHeight="1">
      <c r="A772" s="79"/>
      <c r="K772" s="2"/>
    </row>
    <row r="773" ht="15.75" customHeight="1">
      <c r="A773" s="79"/>
      <c r="K773" s="2"/>
    </row>
    <row r="774" ht="15.75" customHeight="1">
      <c r="A774" s="79"/>
      <c r="K774" s="2"/>
    </row>
    <row r="775" ht="15.75" customHeight="1">
      <c r="A775" s="79"/>
      <c r="K775" s="2"/>
    </row>
    <row r="776" ht="15.75" customHeight="1">
      <c r="A776" s="79"/>
      <c r="K776" s="2"/>
    </row>
    <row r="777" ht="15.75" customHeight="1">
      <c r="A777" s="79"/>
      <c r="K777" s="2"/>
    </row>
    <row r="778" ht="15.75" customHeight="1">
      <c r="A778" s="79"/>
      <c r="K778" s="2"/>
    </row>
    <row r="779" ht="15.75" customHeight="1">
      <c r="A779" s="79"/>
      <c r="K779" s="2"/>
    </row>
    <row r="780" ht="15.75" customHeight="1">
      <c r="A780" s="79"/>
      <c r="K780" s="2"/>
    </row>
    <row r="781" ht="15.75" customHeight="1">
      <c r="A781" s="79"/>
      <c r="K781" s="2"/>
    </row>
    <row r="782" ht="15.75" customHeight="1">
      <c r="A782" s="79"/>
      <c r="K782" s="2"/>
    </row>
    <row r="783" ht="15.75" customHeight="1">
      <c r="A783" s="79"/>
      <c r="K783" s="2"/>
    </row>
    <row r="784" ht="15.75" customHeight="1">
      <c r="A784" s="79"/>
      <c r="K784" s="2"/>
    </row>
    <row r="785" ht="15.75" customHeight="1">
      <c r="A785" s="79"/>
      <c r="K785" s="2"/>
    </row>
    <row r="786" ht="15.75" customHeight="1">
      <c r="A786" s="79"/>
      <c r="K786" s="2"/>
    </row>
    <row r="787" ht="15.75" customHeight="1">
      <c r="A787" s="79"/>
      <c r="K787" s="2"/>
    </row>
    <row r="788" ht="15.75" customHeight="1">
      <c r="A788" s="79"/>
      <c r="K788" s="2"/>
    </row>
    <row r="789" ht="15.75" customHeight="1">
      <c r="A789" s="79"/>
      <c r="K789" s="2"/>
    </row>
    <row r="790" ht="15.75" customHeight="1">
      <c r="A790" s="79"/>
      <c r="K790" s="2"/>
    </row>
    <row r="791" ht="15.75" customHeight="1">
      <c r="A791" s="79"/>
      <c r="K791" s="2"/>
    </row>
    <row r="792" ht="15.75" customHeight="1">
      <c r="A792" s="79"/>
      <c r="K792" s="2"/>
    </row>
    <row r="793" ht="15.75" customHeight="1">
      <c r="A793" s="79"/>
      <c r="K793" s="2"/>
    </row>
    <row r="794" ht="15.75" customHeight="1">
      <c r="A794" s="79"/>
      <c r="K794" s="2"/>
    </row>
    <row r="795" ht="15.75" customHeight="1">
      <c r="A795" s="79"/>
      <c r="K795" s="2"/>
    </row>
    <row r="796" ht="15.75" customHeight="1">
      <c r="A796" s="79"/>
      <c r="K796" s="2"/>
    </row>
    <row r="797" ht="15.75" customHeight="1">
      <c r="A797" s="79"/>
      <c r="K797" s="2"/>
    </row>
    <row r="798" ht="15.75" customHeight="1">
      <c r="A798" s="79"/>
      <c r="K798" s="2"/>
    </row>
    <row r="799" ht="15.75" customHeight="1">
      <c r="A799" s="79"/>
      <c r="K799" s="2"/>
    </row>
    <row r="800" ht="15.75" customHeight="1">
      <c r="A800" s="79"/>
      <c r="K800" s="2"/>
    </row>
    <row r="801" ht="15.75" customHeight="1">
      <c r="A801" s="79"/>
      <c r="K801" s="2"/>
    </row>
    <row r="802" ht="15.75" customHeight="1">
      <c r="A802" s="79"/>
      <c r="K802" s="2"/>
    </row>
    <row r="803" ht="15.75" customHeight="1">
      <c r="A803" s="79"/>
      <c r="K803" s="2"/>
    </row>
    <row r="804" ht="15.75" customHeight="1">
      <c r="A804" s="79"/>
      <c r="K804" s="2"/>
    </row>
    <row r="805" ht="15.75" customHeight="1">
      <c r="A805" s="79"/>
      <c r="K805" s="2"/>
    </row>
    <row r="806" ht="15.75" customHeight="1">
      <c r="A806" s="79"/>
      <c r="K806" s="2"/>
    </row>
    <row r="807" ht="15.75" customHeight="1">
      <c r="A807" s="79"/>
      <c r="K807" s="2"/>
    </row>
    <row r="808" ht="15.75" customHeight="1">
      <c r="A808" s="79"/>
      <c r="K808" s="2"/>
    </row>
    <row r="809" ht="15.75" customHeight="1">
      <c r="A809" s="79"/>
      <c r="K809" s="2"/>
    </row>
    <row r="810" ht="15.75" customHeight="1">
      <c r="A810" s="79"/>
      <c r="K810" s="2"/>
    </row>
    <row r="811" ht="15.75" customHeight="1">
      <c r="A811" s="79"/>
      <c r="K811" s="2"/>
    </row>
    <row r="812" ht="15.75" customHeight="1">
      <c r="A812" s="79"/>
      <c r="K812" s="2"/>
    </row>
    <row r="813" ht="15.75" customHeight="1">
      <c r="A813" s="79"/>
      <c r="K813" s="2"/>
    </row>
    <row r="814" ht="15.75" customHeight="1">
      <c r="A814" s="79"/>
      <c r="K814" s="2"/>
    </row>
    <row r="815" ht="15.75" customHeight="1">
      <c r="A815" s="79"/>
      <c r="K815" s="2"/>
    </row>
    <row r="816" ht="15.75" customHeight="1">
      <c r="A816" s="79"/>
      <c r="K816" s="2"/>
    </row>
    <row r="817" ht="15.75" customHeight="1">
      <c r="A817" s="79"/>
      <c r="K817" s="2"/>
    </row>
    <row r="818" ht="15.75" customHeight="1">
      <c r="A818" s="79"/>
      <c r="K818" s="2"/>
    </row>
    <row r="819" ht="15.75" customHeight="1">
      <c r="A819" s="79"/>
      <c r="K819" s="2"/>
    </row>
    <row r="820" ht="15.75" customHeight="1">
      <c r="A820" s="79"/>
      <c r="K820" s="2"/>
    </row>
    <row r="821" ht="15.75" customHeight="1">
      <c r="A821" s="79"/>
      <c r="K821" s="2"/>
    </row>
    <row r="822" ht="15.75" customHeight="1">
      <c r="A822" s="79"/>
      <c r="K822" s="2"/>
    </row>
    <row r="823" ht="15.75" customHeight="1">
      <c r="A823" s="79"/>
      <c r="K823" s="2"/>
    </row>
    <row r="824" ht="15.75" customHeight="1">
      <c r="A824" s="79"/>
      <c r="K824" s="2"/>
    </row>
    <row r="825" ht="15.75" customHeight="1">
      <c r="A825" s="79"/>
      <c r="K825" s="2"/>
    </row>
    <row r="826" ht="15.75" customHeight="1">
      <c r="A826" s="79"/>
      <c r="K826" s="2"/>
    </row>
    <row r="827" ht="15.75" customHeight="1">
      <c r="A827" s="79"/>
      <c r="K827" s="2"/>
    </row>
    <row r="828" ht="15.75" customHeight="1">
      <c r="A828" s="79"/>
      <c r="K828" s="2"/>
    </row>
    <row r="829" ht="15.75" customHeight="1">
      <c r="A829" s="79"/>
      <c r="K829" s="2"/>
    </row>
    <row r="830" ht="15.75" customHeight="1">
      <c r="A830" s="79"/>
      <c r="K830" s="2"/>
    </row>
    <row r="831" ht="15.75" customHeight="1">
      <c r="A831" s="79"/>
      <c r="K831" s="2"/>
    </row>
    <row r="832" ht="15.75" customHeight="1">
      <c r="A832" s="79"/>
      <c r="K832" s="2"/>
    </row>
    <row r="833" ht="15.75" customHeight="1">
      <c r="A833" s="79"/>
      <c r="K833" s="2"/>
    </row>
    <row r="834" ht="15.75" customHeight="1">
      <c r="A834" s="79"/>
      <c r="K834" s="2"/>
    </row>
    <row r="835" ht="15.75" customHeight="1">
      <c r="A835" s="79"/>
      <c r="K835" s="2"/>
    </row>
    <row r="836" ht="15.75" customHeight="1">
      <c r="A836" s="79"/>
      <c r="K836" s="2"/>
    </row>
    <row r="837" ht="15.75" customHeight="1">
      <c r="A837" s="79"/>
      <c r="K837" s="2"/>
    </row>
    <row r="838" ht="15.75" customHeight="1">
      <c r="A838" s="79"/>
      <c r="K838" s="2"/>
    </row>
    <row r="839" ht="15.75" customHeight="1">
      <c r="A839" s="79"/>
      <c r="K839" s="2"/>
    </row>
    <row r="840" ht="15.75" customHeight="1">
      <c r="A840" s="79"/>
      <c r="K840" s="2"/>
    </row>
    <row r="841" ht="15.75" customHeight="1">
      <c r="A841" s="79"/>
      <c r="K841" s="2"/>
    </row>
    <row r="842" ht="15.75" customHeight="1">
      <c r="A842" s="79"/>
      <c r="K842" s="2"/>
    </row>
    <row r="843" ht="15.75" customHeight="1">
      <c r="A843" s="79"/>
      <c r="K843" s="2"/>
    </row>
    <row r="844" ht="15.75" customHeight="1">
      <c r="A844" s="79"/>
      <c r="K844" s="2"/>
    </row>
    <row r="845" ht="15.75" customHeight="1">
      <c r="A845" s="79"/>
      <c r="K845" s="2"/>
    </row>
    <row r="846" ht="15.75" customHeight="1">
      <c r="A846" s="79"/>
      <c r="K846" s="2"/>
    </row>
    <row r="847" ht="15.75" customHeight="1">
      <c r="A847" s="79"/>
      <c r="K847" s="2"/>
    </row>
    <row r="848" ht="15.75" customHeight="1">
      <c r="A848" s="79"/>
      <c r="K848" s="2"/>
    </row>
    <row r="849" ht="15.75" customHeight="1">
      <c r="A849" s="79"/>
      <c r="K849" s="2"/>
    </row>
    <row r="850" ht="15.75" customHeight="1">
      <c r="A850" s="79"/>
      <c r="K850" s="2"/>
    </row>
    <row r="851" ht="15.75" customHeight="1">
      <c r="A851" s="79"/>
      <c r="K851" s="2"/>
    </row>
    <row r="852" ht="15.75" customHeight="1">
      <c r="A852" s="79"/>
      <c r="K852" s="2"/>
    </row>
    <row r="853" ht="15.75" customHeight="1">
      <c r="A853" s="79"/>
      <c r="K853" s="2"/>
    </row>
    <row r="854" ht="15.75" customHeight="1">
      <c r="A854" s="79"/>
      <c r="K854" s="2"/>
    </row>
    <row r="855" ht="15.75" customHeight="1">
      <c r="A855" s="79"/>
      <c r="K855" s="2"/>
    </row>
    <row r="856" ht="15.75" customHeight="1">
      <c r="A856" s="79"/>
      <c r="K856" s="2"/>
    </row>
    <row r="857" ht="15.75" customHeight="1">
      <c r="A857" s="79"/>
      <c r="K857" s="2"/>
    </row>
    <row r="858" ht="15.75" customHeight="1">
      <c r="A858" s="79"/>
      <c r="K858" s="2"/>
    </row>
    <row r="859" ht="15.75" customHeight="1">
      <c r="A859" s="79"/>
      <c r="K859" s="2"/>
    </row>
    <row r="860" ht="15.75" customHeight="1">
      <c r="A860" s="79"/>
      <c r="K860" s="2"/>
    </row>
    <row r="861" ht="15.75" customHeight="1">
      <c r="A861" s="79"/>
      <c r="K861" s="2"/>
    </row>
    <row r="862" ht="15.75" customHeight="1">
      <c r="A862" s="79"/>
      <c r="K862" s="2"/>
    </row>
    <row r="863" ht="15.75" customHeight="1">
      <c r="A863" s="79"/>
      <c r="K863" s="2"/>
    </row>
    <row r="864" ht="15.75" customHeight="1">
      <c r="A864" s="79"/>
      <c r="K864" s="2"/>
    </row>
    <row r="865" ht="15.75" customHeight="1">
      <c r="A865" s="79"/>
      <c r="K865" s="2"/>
    </row>
    <row r="866" ht="15.75" customHeight="1">
      <c r="A866" s="79"/>
      <c r="K866" s="2"/>
    </row>
    <row r="867" ht="15.75" customHeight="1">
      <c r="A867" s="79"/>
      <c r="K867" s="2"/>
    </row>
    <row r="868" ht="15.75" customHeight="1">
      <c r="A868" s="79"/>
      <c r="K868" s="2"/>
    </row>
    <row r="869" ht="15.75" customHeight="1">
      <c r="A869" s="79"/>
      <c r="K869" s="2"/>
    </row>
    <row r="870" ht="15.75" customHeight="1">
      <c r="A870" s="79"/>
      <c r="K870" s="2"/>
    </row>
    <row r="871" ht="15.75" customHeight="1">
      <c r="A871" s="79"/>
      <c r="K871" s="2"/>
    </row>
    <row r="872" ht="15.75" customHeight="1">
      <c r="A872" s="79"/>
      <c r="K872" s="2"/>
    </row>
    <row r="873" ht="15.75" customHeight="1">
      <c r="A873" s="79"/>
      <c r="K873" s="2"/>
    </row>
    <row r="874" ht="15.75" customHeight="1">
      <c r="A874" s="79"/>
      <c r="K874" s="2"/>
    </row>
    <row r="875" ht="15.75" customHeight="1">
      <c r="A875" s="79"/>
      <c r="K875" s="2"/>
    </row>
    <row r="876" ht="15.75" customHeight="1">
      <c r="A876" s="79"/>
      <c r="K876" s="2"/>
    </row>
    <row r="877" ht="15.75" customHeight="1">
      <c r="A877" s="79"/>
      <c r="K877" s="2"/>
    </row>
    <row r="878" ht="15.75" customHeight="1">
      <c r="A878" s="79"/>
      <c r="K878" s="2"/>
    </row>
    <row r="879" ht="15.75" customHeight="1">
      <c r="A879" s="79"/>
      <c r="K879" s="2"/>
    </row>
    <row r="880" ht="15.75" customHeight="1">
      <c r="A880" s="79"/>
      <c r="K880" s="2"/>
    </row>
    <row r="881" ht="15.75" customHeight="1">
      <c r="A881" s="79"/>
      <c r="K881" s="2"/>
    </row>
    <row r="882" ht="15.75" customHeight="1">
      <c r="A882" s="79"/>
      <c r="K882" s="2"/>
    </row>
    <row r="883" ht="15.75" customHeight="1">
      <c r="A883" s="79"/>
      <c r="K883" s="2"/>
    </row>
    <row r="884" ht="15.75" customHeight="1">
      <c r="A884" s="79"/>
      <c r="K884" s="2"/>
    </row>
    <row r="885" ht="15.75" customHeight="1">
      <c r="A885" s="79"/>
      <c r="K885" s="2"/>
    </row>
    <row r="886" ht="15.75" customHeight="1">
      <c r="A886" s="79"/>
      <c r="K886" s="2"/>
    </row>
    <row r="887" ht="15.75" customHeight="1">
      <c r="A887" s="79"/>
      <c r="K887" s="2"/>
    </row>
    <row r="888" ht="15.75" customHeight="1">
      <c r="A888" s="79"/>
      <c r="K888" s="2"/>
    </row>
    <row r="889" ht="15.75" customHeight="1">
      <c r="A889" s="79"/>
      <c r="K889" s="2"/>
    </row>
    <row r="890" ht="15.75" customHeight="1">
      <c r="A890" s="79"/>
      <c r="K890" s="2"/>
    </row>
    <row r="891" ht="15.75" customHeight="1">
      <c r="A891" s="79"/>
      <c r="K891" s="2"/>
    </row>
    <row r="892" ht="15.75" customHeight="1">
      <c r="A892" s="79"/>
      <c r="K892" s="2"/>
    </row>
    <row r="893" ht="15.75" customHeight="1">
      <c r="A893" s="79"/>
      <c r="K893" s="2"/>
    </row>
    <row r="894" ht="15.75" customHeight="1">
      <c r="A894" s="79"/>
      <c r="K894" s="2"/>
    </row>
    <row r="895" ht="15.75" customHeight="1">
      <c r="A895" s="79"/>
      <c r="K895" s="2"/>
    </row>
    <row r="896" ht="15.75" customHeight="1">
      <c r="A896" s="79"/>
      <c r="K896" s="2"/>
    </row>
    <row r="897" ht="15.75" customHeight="1">
      <c r="A897" s="79"/>
      <c r="K897" s="2"/>
    </row>
    <row r="898" ht="15.75" customHeight="1">
      <c r="A898" s="79"/>
      <c r="K898" s="2"/>
    </row>
    <row r="899" ht="15.75" customHeight="1">
      <c r="A899" s="79"/>
      <c r="K899" s="2"/>
    </row>
    <row r="900" ht="15.75" customHeight="1">
      <c r="A900" s="79"/>
      <c r="K900" s="2"/>
    </row>
    <row r="901" ht="15.75" customHeight="1">
      <c r="A901" s="79"/>
      <c r="K901" s="2"/>
    </row>
    <row r="902" ht="15.75" customHeight="1">
      <c r="A902" s="79"/>
      <c r="K902" s="2"/>
    </row>
    <row r="903" ht="15.75" customHeight="1">
      <c r="A903" s="79"/>
      <c r="K903" s="2"/>
    </row>
    <row r="904" ht="15.75" customHeight="1">
      <c r="A904" s="79"/>
      <c r="K904" s="2"/>
    </row>
    <row r="905" ht="15.75" customHeight="1">
      <c r="A905" s="79"/>
      <c r="K905" s="2"/>
    </row>
    <row r="906" ht="15.75" customHeight="1">
      <c r="A906" s="79"/>
      <c r="K906" s="2"/>
    </row>
    <row r="907" ht="15.75" customHeight="1">
      <c r="A907" s="79"/>
      <c r="K907" s="2"/>
    </row>
    <row r="908" ht="15.75" customHeight="1">
      <c r="A908" s="79"/>
      <c r="K908" s="2"/>
    </row>
    <row r="909" ht="15.75" customHeight="1">
      <c r="A909" s="79"/>
      <c r="K909" s="2"/>
    </row>
    <row r="910" ht="15.75" customHeight="1">
      <c r="A910" s="79"/>
      <c r="K910" s="2"/>
    </row>
    <row r="911" ht="15.75" customHeight="1">
      <c r="A911" s="79"/>
      <c r="K911" s="2"/>
    </row>
    <row r="912" ht="15.75" customHeight="1">
      <c r="A912" s="79"/>
      <c r="K912" s="2"/>
    </row>
    <row r="913" ht="15.75" customHeight="1">
      <c r="A913" s="79"/>
      <c r="K913" s="2"/>
    </row>
    <row r="914" ht="15.75" customHeight="1">
      <c r="A914" s="79"/>
      <c r="K914" s="2"/>
    </row>
    <row r="915" ht="15.75" customHeight="1">
      <c r="A915" s="79"/>
      <c r="K915" s="2"/>
    </row>
    <row r="916" ht="15.75" customHeight="1">
      <c r="A916" s="79"/>
      <c r="K916" s="2"/>
    </row>
    <row r="917" ht="15.75" customHeight="1">
      <c r="A917" s="79"/>
      <c r="K917" s="2"/>
    </row>
    <row r="918" ht="15.75" customHeight="1">
      <c r="A918" s="79"/>
      <c r="K918" s="2"/>
    </row>
    <row r="919" ht="15.75" customHeight="1">
      <c r="A919" s="79"/>
      <c r="K919" s="2"/>
    </row>
    <row r="920" ht="15.75" customHeight="1">
      <c r="A920" s="79"/>
      <c r="K920" s="2"/>
    </row>
    <row r="921" ht="15.75" customHeight="1">
      <c r="A921" s="79"/>
      <c r="K921" s="2"/>
    </row>
    <row r="922" ht="15.75" customHeight="1">
      <c r="A922" s="79"/>
      <c r="K922" s="2"/>
    </row>
    <row r="923" ht="15.75" customHeight="1">
      <c r="A923" s="79"/>
      <c r="K923" s="2"/>
    </row>
    <row r="924" ht="15.75" customHeight="1">
      <c r="A924" s="79"/>
      <c r="K924" s="2"/>
    </row>
    <row r="925" ht="15.75" customHeight="1">
      <c r="A925" s="79"/>
      <c r="K925" s="2"/>
    </row>
    <row r="926" ht="15.75" customHeight="1">
      <c r="A926" s="79"/>
      <c r="K926" s="2"/>
    </row>
    <row r="927" ht="15.75" customHeight="1">
      <c r="A927" s="79"/>
      <c r="K927" s="2"/>
    </row>
    <row r="928" ht="15.75" customHeight="1">
      <c r="A928" s="79"/>
      <c r="K928" s="2"/>
    </row>
    <row r="929" ht="15.75" customHeight="1">
      <c r="A929" s="79"/>
      <c r="K929" s="2"/>
    </row>
    <row r="930" ht="15.75" customHeight="1">
      <c r="A930" s="79"/>
      <c r="K930" s="2"/>
    </row>
    <row r="931" ht="15.75" customHeight="1">
      <c r="A931" s="79"/>
      <c r="K931" s="2"/>
    </row>
    <row r="932" ht="15.75" customHeight="1">
      <c r="A932" s="79"/>
      <c r="K932" s="2"/>
    </row>
    <row r="933" ht="15.75" customHeight="1">
      <c r="A933" s="79"/>
      <c r="K933" s="2"/>
    </row>
    <row r="934" ht="15.75" customHeight="1">
      <c r="A934" s="79"/>
      <c r="K934" s="2"/>
    </row>
    <row r="935" ht="15.75" customHeight="1">
      <c r="A935" s="79"/>
      <c r="K935" s="2"/>
    </row>
    <row r="936" ht="15.75" customHeight="1">
      <c r="A936" s="79"/>
      <c r="K936" s="2"/>
    </row>
    <row r="937" ht="15.75" customHeight="1">
      <c r="A937" s="79"/>
      <c r="K937" s="2"/>
    </row>
    <row r="938" ht="15.75" customHeight="1">
      <c r="A938" s="79"/>
      <c r="K938" s="2"/>
    </row>
    <row r="939" ht="15.75" customHeight="1">
      <c r="A939" s="79"/>
      <c r="K939" s="2"/>
    </row>
    <row r="940" ht="15.75" customHeight="1">
      <c r="A940" s="79"/>
      <c r="K940" s="2"/>
    </row>
    <row r="941" ht="15.75" customHeight="1">
      <c r="A941" s="79"/>
      <c r="K941" s="2"/>
    </row>
    <row r="942" ht="15.75" customHeight="1">
      <c r="A942" s="79"/>
      <c r="K942" s="2"/>
    </row>
    <row r="943" ht="15.75" customHeight="1">
      <c r="A943" s="79"/>
      <c r="K943" s="2"/>
    </row>
    <row r="944" ht="15.75" customHeight="1">
      <c r="A944" s="79"/>
      <c r="K944" s="2"/>
    </row>
    <row r="945" ht="15.75" customHeight="1">
      <c r="A945" s="79"/>
      <c r="K945" s="2"/>
    </row>
    <row r="946" ht="15.75" customHeight="1">
      <c r="A946" s="79"/>
      <c r="K946" s="2"/>
    </row>
    <row r="947" ht="15.75" customHeight="1">
      <c r="A947" s="79"/>
      <c r="K947" s="2"/>
    </row>
    <row r="948" ht="15.75" customHeight="1">
      <c r="A948" s="79"/>
      <c r="K948" s="2"/>
    </row>
    <row r="949" ht="15.75" customHeight="1">
      <c r="A949" s="79"/>
      <c r="K949" s="2"/>
    </row>
    <row r="950" ht="15.75" customHeight="1">
      <c r="A950" s="79"/>
      <c r="K950" s="2"/>
    </row>
    <row r="951" ht="15.75" customHeight="1">
      <c r="A951" s="79"/>
      <c r="K951" s="2"/>
    </row>
    <row r="952" ht="15.75" customHeight="1">
      <c r="A952" s="79"/>
      <c r="K952" s="2"/>
    </row>
    <row r="953" ht="15.75" customHeight="1">
      <c r="A953" s="79"/>
      <c r="K953" s="2"/>
    </row>
    <row r="954" ht="15.75" customHeight="1">
      <c r="A954" s="79"/>
      <c r="K954" s="2"/>
    </row>
    <row r="955" ht="15.75" customHeight="1">
      <c r="A955" s="79"/>
      <c r="K955" s="2"/>
    </row>
    <row r="956" ht="15.75" customHeight="1">
      <c r="A956" s="79"/>
      <c r="K956" s="2"/>
    </row>
    <row r="957" ht="15.75" customHeight="1">
      <c r="A957" s="79"/>
      <c r="K957" s="2"/>
    </row>
    <row r="958" ht="15.75" customHeight="1">
      <c r="A958" s="79"/>
      <c r="K958" s="2"/>
    </row>
    <row r="959" ht="15.75" customHeight="1">
      <c r="A959" s="79"/>
      <c r="K959" s="2"/>
    </row>
    <row r="960" ht="15.75" customHeight="1">
      <c r="A960" s="79"/>
      <c r="K960" s="2"/>
    </row>
    <row r="961" ht="15.75" customHeight="1">
      <c r="A961" s="79"/>
      <c r="K961" s="2"/>
    </row>
    <row r="962" ht="15.75" customHeight="1">
      <c r="A962" s="79"/>
      <c r="K962" s="2"/>
    </row>
    <row r="963" ht="15.75" customHeight="1">
      <c r="A963" s="79"/>
      <c r="K963" s="2"/>
    </row>
    <row r="964" ht="15.75" customHeight="1">
      <c r="A964" s="79"/>
      <c r="K964" s="2"/>
    </row>
    <row r="965" ht="15.75" customHeight="1">
      <c r="A965" s="79"/>
      <c r="K965" s="2"/>
    </row>
    <row r="966" ht="15.75" customHeight="1">
      <c r="A966" s="79"/>
      <c r="K966" s="2"/>
    </row>
    <row r="967" ht="15.75" customHeight="1">
      <c r="A967" s="79"/>
      <c r="K967" s="2"/>
    </row>
    <row r="968" ht="15.75" customHeight="1">
      <c r="A968" s="79"/>
      <c r="K968" s="2"/>
    </row>
    <row r="969" ht="15.75" customHeight="1">
      <c r="A969" s="79"/>
      <c r="K969" s="2"/>
    </row>
    <row r="970" ht="15.75" customHeight="1">
      <c r="A970" s="79"/>
      <c r="K970" s="2"/>
    </row>
    <row r="971" ht="15.75" customHeight="1">
      <c r="A971" s="79"/>
      <c r="K971" s="2"/>
    </row>
    <row r="972" ht="15.75" customHeight="1">
      <c r="A972" s="79"/>
      <c r="K972" s="2"/>
    </row>
    <row r="973" ht="15.75" customHeight="1">
      <c r="A973" s="79"/>
      <c r="K973" s="2"/>
    </row>
    <row r="974" ht="15.75" customHeight="1">
      <c r="A974" s="79"/>
      <c r="K974" s="2"/>
    </row>
    <row r="975" ht="15.75" customHeight="1">
      <c r="A975" s="79"/>
      <c r="K975" s="2"/>
    </row>
    <row r="976" ht="15.75" customHeight="1">
      <c r="A976" s="79"/>
      <c r="K976" s="2"/>
    </row>
    <row r="977" ht="15.75" customHeight="1">
      <c r="A977" s="79"/>
      <c r="K977" s="2"/>
    </row>
    <row r="978" ht="15.75" customHeight="1">
      <c r="A978" s="79"/>
      <c r="K978" s="2"/>
    </row>
    <row r="979" ht="15.75" customHeight="1">
      <c r="A979" s="79"/>
      <c r="K979" s="2"/>
    </row>
    <row r="980" ht="15.75" customHeight="1">
      <c r="A980" s="79"/>
      <c r="K980" s="2"/>
    </row>
    <row r="981" ht="15.75" customHeight="1">
      <c r="A981" s="79"/>
      <c r="K981" s="2"/>
    </row>
    <row r="982" ht="15.75" customHeight="1">
      <c r="A982" s="79"/>
      <c r="K982" s="2"/>
    </row>
    <row r="983" ht="15.75" customHeight="1">
      <c r="A983" s="79"/>
      <c r="K983" s="2"/>
    </row>
    <row r="984" ht="15.75" customHeight="1">
      <c r="A984" s="79"/>
      <c r="K984" s="2"/>
    </row>
    <row r="985" ht="15.75" customHeight="1">
      <c r="A985" s="79"/>
      <c r="K985" s="2"/>
    </row>
    <row r="986" ht="15.75" customHeight="1">
      <c r="A986" s="79"/>
      <c r="K986" s="2"/>
    </row>
    <row r="987" ht="15.75" customHeight="1">
      <c r="A987" s="79"/>
      <c r="K987" s="2"/>
    </row>
    <row r="988" ht="15.75" customHeight="1">
      <c r="A988" s="79"/>
      <c r="K988" s="2"/>
    </row>
    <row r="989" ht="15.75" customHeight="1">
      <c r="A989" s="79"/>
      <c r="K989" s="2"/>
    </row>
    <row r="990" ht="15.75" customHeight="1">
      <c r="A990" s="79"/>
      <c r="K990" s="2"/>
    </row>
    <row r="991" ht="15.75" customHeight="1">
      <c r="A991" s="79"/>
      <c r="K991" s="2"/>
    </row>
    <row r="992" ht="15.75" customHeight="1">
      <c r="A992" s="79"/>
      <c r="K992" s="2"/>
    </row>
    <row r="993" ht="15.75" customHeight="1">
      <c r="A993" s="79"/>
      <c r="K993" s="2"/>
    </row>
    <row r="994" ht="15.75" customHeight="1">
      <c r="A994" s="79"/>
      <c r="K994" s="2"/>
    </row>
    <row r="995" ht="15.75" customHeight="1">
      <c r="A995" s="79"/>
      <c r="K995" s="2"/>
    </row>
    <row r="996" ht="15.75" customHeight="1">
      <c r="A996" s="79"/>
      <c r="K996" s="2"/>
    </row>
    <row r="997" ht="15.75" customHeight="1">
      <c r="A997" s="79"/>
      <c r="K997" s="2"/>
    </row>
    <row r="998" ht="15.75" customHeight="1">
      <c r="A998" s="79"/>
      <c r="K998" s="2"/>
    </row>
    <row r="999" ht="15.75" customHeight="1">
      <c r="A999" s="79"/>
      <c r="K999" s="2"/>
    </row>
    <row r="1000" ht="15.75" customHeight="1">
      <c r="A1000" s="79"/>
      <c r="K1000" s="2"/>
    </row>
  </sheetData>
  <autoFilter ref="$A$8:$K$159"/>
  <mergeCells count="5">
    <mergeCell ref="E8:J8"/>
    <mergeCell ref="E9:F9"/>
    <mergeCell ref="G9:H9"/>
    <mergeCell ref="I9:J9"/>
    <mergeCell ref="A161:K161"/>
  </mergeCells>
  <printOptions horizontalCentered="1"/>
  <pageMargins bottom="0.4330708661417323" footer="0.0" header="0.0" left="0.4330708661417323" right="0.4330708661417323" top="0.4330708661417323"/>
  <pageSetup orientation="landscape"/>
  <headerFooter>
    <oddHeader>&amp;CConvention collective nationale de la Production audiovisuelle (IDCC 2642)</oddHeader>
    <oddFooter>&amp;CSyndicat des Producteurs Indépendants https://lespi.org</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43.44"/>
    <col customWidth="1" min="2" max="2" width="6.78"/>
    <col customWidth="1" min="3" max="3" width="6.67"/>
    <col customWidth="1" min="4" max="9" width="12.0"/>
    <col customWidth="1" min="10" max="10" width="14.44"/>
    <col customWidth="1" min="11" max="12" width="10.78"/>
    <col customWidth="1" min="13" max="26" width="11.11"/>
  </cols>
  <sheetData>
    <row r="1" ht="31.5" customHeight="1">
      <c r="A1" s="38" t="s">
        <v>251</v>
      </c>
      <c r="B1" s="39"/>
      <c r="C1" s="74"/>
      <c r="D1" s="39"/>
      <c r="E1" s="39"/>
      <c r="F1" s="39"/>
      <c r="G1" s="39"/>
      <c r="H1" s="39"/>
      <c r="I1" s="39"/>
      <c r="J1" s="39"/>
      <c r="K1" s="40"/>
      <c r="L1" s="40"/>
      <c r="M1" s="40"/>
      <c r="N1" s="40"/>
      <c r="O1" s="40"/>
      <c r="P1" s="40"/>
      <c r="Q1" s="40"/>
      <c r="R1" s="40"/>
      <c r="S1" s="40"/>
      <c r="T1" s="40"/>
      <c r="U1" s="40"/>
    </row>
    <row r="2" ht="15.0" customHeight="1">
      <c r="A2" s="41" t="s">
        <v>114</v>
      </c>
      <c r="B2" s="39"/>
      <c r="C2" s="74"/>
      <c r="D2" s="39"/>
      <c r="E2" s="39"/>
      <c r="F2" s="39"/>
      <c r="G2" s="39"/>
      <c r="H2" s="39"/>
      <c r="I2" s="39"/>
      <c r="J2" s="39"/>
      <c r="K2" s="40"/>
      <c r="L2" s="40"/>
      <c r="M2" s="40"/>
      <c r="N2" s="40"/>
      <c r="O2" s="40"/>
      <c r="P2" s="40"/>
      <c r="Q2" s="40"/>
      <c r="R2" s="40"/>
      <c r="S2" s="40"/>
      <c r="T2" s="40"/>
      <c r="U2" s="40"/>
    </row>
    <row r="3" ht="15.0" customHeight="1">
      <c r="A3" s="13" t="s">
        <v>252</v>
      </c>
      <c r="B3" s="39"/>
      <c r="C3" s="74"/>
      <c r="D3" s="39"/>
      <c r="E3" s="39"/>
      <c r="F3" s="39"/>
      <c r="G3" s="39"/>
      <c r="H3" s="39"/>
      <c r="I3" s="39"/>
      <c r="J3" s="39"/>
      <c r="K3" s="40"/>
      <c r="L3" s="40"/>
      <c r="M3" s="40"/>
      <c r="N3" s="40"/>
      <c r="O3" s="40"/>
      <c r="P3" s="40"/>
      <c r="Q3" s="40"/>
      <c r="R3" s="40"/>
      <c r="S3" s="40"/>
      <c r="T3" s="40"/>
      <c r="U3" s="40"/>
    </row>
    <row r="4" ht="15.0" customHeight="1">
      <c r="A4" s="16"/>
      <c r="B4" s="39"/>
      <c r="C4" s="74"/>
      <c r="D4" s="39"/>
      <c r="E4" s="39"/>
      <c r="F4" s="39"/>
      <c r="G4" s="39"/>
      <c r="H4" s="39"/>
      <c r="I4" s="39"/>
      <c r="J4" s="39"/>
      <c r="K4" s="40"/>
      <c r="L4" s="40"/>
      <c r="M4" s="40"/>
      <c r="N4" s="40"/>
      <c r="O4" s="40"/>
      <c r="P4" s="40"/>
      <c r="Q4" s="40"/>
      <c r="R4" s="40"/>
      <c r="S4" s="40"/>
      <c r="T4" s="40"/>
      <c r="U4" s="40"/>
    </row>
    <row r="5" ht="15.0" customHeight="1">
      <c r="A5" s="16"/>
      <c r="B5" s="39"/>
      <c r="C5" s="74"/>
      <c r="D5" s="39"/>
      <c r="E5" s="39"/>
      <c r="F5" s="39"/>
      <c r="G5" s="39"/>
      <c r="H5" s="39"/>
      <c r="I5" s="39"/>
      <c r="J5" s="39"/>
      <c r="K5" s="40"/>
      <c r="L5" s="40"/>
      <c r="M5" s="40"/>
      <c r="N5" s="40"/>
      <c r="O5" s="40"/>
      <c r="P5" s="40"/>
      <c r="Q5" s="40"/>
      <c r="R5" s="40"/>
      <c r="S5" s="40"/>
      <c r="T5" s="40"/>
      <c r="U5" s="40"/>
    </row>
    <row r="6" ht="15.0" customHeight="1">
      <c r="A6" s="80" t="s">
        <v>253</v>
      </c>
      <c r="B6" s="39"/>
      <c r="C6" s="74"/>
      <c r="D6" s="39"/>
      <c r="E6" s="39"/>
      <c r="F6" s="39"/>
      <c r="G6" s="39"/>
      <c r="H6" s="39"/>
      <c r="I6" s="39"/>
      <c r="J6" s="39"/>
      <c r="K6" s="40"/>
      <c r="L6" s="40"/>
      <c r="M6" s="40"/>
      <c r="N6" s="40"/>
      <c r="O6" s="40"/>
      <c r="P6" s="40"/>
      <c r="Q6" s="40"/>
      <c r="R6" s="40"/>
      <c r="S6" s="40"/>
      <c r="T6" s="40"/>
      <c r="U6" s="40"/>
    </row>
    <row r="7" ht="15.0" customHeight="1">
      <c r="A7" s="43"/>
      <c r="B7" s="39"/>
      <c r="C7" s="74"/>
      <c r="D7" s="39"/>
      <c r="E7" s="39"/>
      <c r="F7" s="39"/>
      <c r="G7" s="39"/>
      <c r="H7" s="39"/>
      <c r="I7" s="39"/>
      <c r="J7" s="39"/>
      <c r="K7" s="40"/>
      <c r="L7" s="40"/>
      <c r="M7" s="40"/>
      <c r="N7" s="40"/>
      <c r="O7" s="40"/>
      <c r="P7" s="40"/>
      <c r="Q7" s="40"/>
      <c r="R7" s="40"/>
      <c r="S7" s="40"/>
      <c r="T7" s="40"/>
      <c r="U7" s="40"/>
    </row>
    <row r="8" ht="39.75" customHeight="1">
      <c r="A8" s="44"/>
      <c r="B8" s="39"/>
      <c r="C8" s="74"/>
      <c r="D8" s="46" t="s">
        <v>117</v>
      </c>
      <c r="E8" s="47"/>
      <c r="F8" s="47"/>
      <c r="G8" s="47"/>
      <c r="H8" s="47"/>
      <c r="I8" s="48"/>
      <c r="J8" s="49" t="s">
        <v>31</v>
      </c>
      <c r="K8" s="40"/>
      <c r="L8" s="40"/>
      <c r="M8" s="40"/>
      <c r="N8" s="40"/>
      <c r="O8" s="40"/>
      <c r="P8" s="40"/>
      <c r="Q8" s="40"/>
      <c r="R8" s="40"/>
      <c r="S8" s="40"/>
      <c r="T8" s="40"/>
      <c r="U8" s="40"/>
    </row>
    <row r="9" ht="15.75" customHeight="1">
      <c r="A9" s="50" t="s">
        <v>28</v>
      </c>
      <c r="B9" s="81" t="s">
        <v>29</v>
      </c>
      <c r="C9" s="81" t="s">
        <v>30</v>
      </c>
      <c r="D9" s="46" t="s">
        <v>118</v>
      </c>
      <c r="E9" s="48"/>
      <c r="F9" s="52" t="s">
        <v>119</v>
      </c>
      <c r="G9" s="48"/>
      <c r="H9" s="52" t="s">
        <v>120</v>
      </c>
      <c r="I9" s="48"/>
      <c r="J9" s="19" t="s">
        <v>120</v>
      </c>
      <c r="K9" s="40"/>
      <c r="L9" s="40"/>
      <c r="M9" s="40"/>
      <c r="N9" s="40"/>
      <c r="O9" s="40"/>
      <c r="P9" s="40"/>
      <c r="Q9" s="40"/>
      <c r="R9" s="40"/>
      <c r="S9" s="40"/>
      <c r="T9" s="40"/>
      <c r="U9" s="40"/>
    </row>
    <row r="10" ht="30.0" customHeight="1">
      <c r="A10" s="53"/>
      <c r="B10" s="82"/>
      <c r="C10" s="82"/>
      <c r="D10" s="19" t="s">
        <v>121</v>
      </c>
      <c r="E10" s="19" t="s">
        <v>122</v>
      </c>
      <c r="F10" s="19" t="s">
        <v>123</v>
      </c>
      <c r="G10" s="19" t="s">
        <v>124</v>
      </c>
      <c r="H10" s="19" t="s">
        <v>121</v>
      </c>
      <c r="I10" s="19" t="s">
        <v>122</v>
      </c>
      <c r="J10" s="19" t="s">
        <v>121</v>
      </c>
      <c r="K10" s="40"/>
      <c r="L10" s="40"/>
      <c r="M10" s="40"/>
      <c r="N10" s="40"/>
      <c r="O10" s="40"/>
      <c r="P10" s="40"/>
      <c r="Q10" s="40"/>
      <c r="R10" s="40"/>
      <c r="S10" s="40"/>
      <c r="T10" s="40"/>
      <c r="U10" s="40"/>
    </row>
    <row r="11" ht="15.75" customHeight="1">
      <c r="A11" s="55" t="s">
        <v>125</v>
      </c>
      <c r="B11" s="83" t="s">
        <v>3</v>
      </c>
      <c r="C11" s="83" t="s">
        <v>55</v>
      </c>
      <c r="D11" s="84">
        <v>948.4083900624804</v>
      </c>
      <c r="E11" s="84">
        <f t="shared" ref="E11:E107" si="1">D11/35*40</f>
        <v>1083.895303</v>
      </c>
      <c r="F11" s="84">
        <f t="shared" ref="F11:F107" si="2">D11/4.5</f>
        <v>210.75742</v>
      </c>
      <c r="G11" s="84">
        <f t="shared" ref="G11:G107" si="3">F11/7*8</f>
        <v>240.8656229</v>
      </c>
      <c r="H11" s="84">
        <f t="shared" ref="H11:H32" si="4">IF(D11*3.8&gt;1801.8*1.3,D11*3.8,1801.8*1.3)</f>
        <v>3603.951882</v>
      </c>
      <c r="I11" s="84">
        <f t="shared" ref="I11:I95" si="5">H11+(H11/151.67*1.25*17.3333)</f>
        <v>4118.789846</v>
      </c>
      <c r="J11" s="84">
        <v>2530.9183406355332</v>
      </c>
      <c r="K11" s="40"/>
      <c r="L11" s="40"/>
      <c r="M11" s="40"/>
      <c r="N11" s="40"/>
      <c r="O11" s="40"/>
      <c r="P11" s="40"/>
      <c r="Q11" s="40"/>
      <c r="R11" s="40"/>
      <c r="S11" s="40"/>
      <c r="T11" s="40"/>
      <c r="U11" s="40"/>
    </row>
    <row r="12" ht="15.75" customHeight="1">
      <c r="A12" s="58" t="s">
        <v>127</v>
      </c>
      <c r="B12" s="85" t="s">
        <v>5</v>
      </c>
      <c r="C12" s="85" t="s">
        <v>55</v>
      </c>
      <c r="D12" s="86">
        <v>954.1538761113235</v>
      </c>
      <c r="E12" s="86">
        <f t="shared" si="1"/>
        <v>1090.461573</v>
      </c>
      <c r="F12" s="86">
        <f t="shared" si="2"/>
        <v>212.0341947</v>
      </c>
      <c r="G12" s="86">
        <f t="shared" si="3"/>
        <v>242.3247939</v>
      </c>
      <c r="H12" s="87">
        <f t="shared" si="4"/>
        <v>3625.784729</v>
      </c>
      <c r="I12" s="86">
        <f t="shared" si="5"/>
        <v>4143.741596</v>
      </c>
      <c r="J12" s="86">
        <v>2651.435514675303</v>
      </c>
      <c r="K12" s="40"/>
      <c r="L12" s="40"/>
      <c r="M12" s="40"/>
      <c r="N12" s="40"/>
      <c r="O12" s="40"/>
      <c r="P12" s="40"/>
      <c r="Q12" s="40"/>
      <c r="R12" s="40"/>
      <c r="S12" s="40"/>
      <c r="T12" s="40"/>
      <c r="U12" s="40"/>
    </row>
    <row r="13" ht="15.75" customHeight="1">
      <c r="A13" s="55" t="s">
        <v>128</v>
      </c>
      <c r="B13" s="83" t="s">
        <v>13</v>
      </c>
      <c r="C13" s="83" t="s">
        <v>42</v>
      </c>
      <c r="D13" s="84">
        <v>948.4083900624807</v>
      </c>
      <c r="E13" s="84">
        <f t="shared" si="1"/>
        <v>1083.895303</v>
      </c>
      <c r="F13" s="84">
        <f t="shared" si="2"/>
        <v>210.75742</v>
      </c>
      <c r="G13" s="84">
        <f t="shared" si="3"/>
        <v>240.8656229</v>
      </c>
      <c r="H13" s="84">
        <f t="shared" si="4"/>
        <v>3603.951882</v>
      </c>
      <c r="I13" s="84">
        <f t="shared" si="5"/>
        <v>4118.789846</v>
      </c>
      <c r="J13" s="84">
        <v>2892.469862754848</v>
      </c>
      <c r="K13" s="40"/>
      <c r="L13" s="40"/>
      <c r="M13" s="40"/>
      <c r="N13" s="40"/>
      <c r="O13" s="40"/>
      <c r="P13" s="40"/>
      <c r="Q13" s="40"/>
      <c r="R13" s="40"/>
      <c r="S13" s="40"/>
      <c r="T13" s="40"/>
      <c r="U13" s="40"/>
    </row>
    <row r="14" ht="15.75" customHeight="1">
      <c r="A14" s="58" t="s">
        <v>129</v>
      </c>
      <c r="B14" s="85" t="s">
        <v>3</v>
      </c>
      <c r="C14" s="85" t="s">
        <v>71</v>
      </c>
      <c r="D14" s="86">
        <v>826.7758083618079</v>
      </c>
      <c r="E14" s="86">
        <f t="shared" si="1"/>
        <v>944.8866381</v>
      </c>
      <c r="F14" s="86">
        <f t="shared" si="2"/>
        <v>183.7279574</v>
      </c>
      <c r="G14" s="86">
        <f t="shared" si="3"/>
        <v>209.9748085</v>
      </c>
      <c r="H14" s="87">
        <f t="shared" si="4"/>
        <v>3141.748072</v>
      </c>
      <c r="I14" s="86">
        <f t="shared" si="5"/>
        <v>3590.558498</v>
      </c>
      <c r="J14" s="86">
        <v>2109.096694336265</v>
      </c>
      <c r="K14" s="40"/>
      <c r="L14" s="40"/>
      <c r="M14" s="40"/>
      <c r="N14" s="40"/>
      <c r="O14" s="40"/>
      <c r="P14" s="40"/>
      <c r="Q14" s="40"/>
      <c r="R14" s="40"/>
      <c r="S14" s="40"/>
      <c r="T14" s="40"/>
      <c r="U14" s="40"/>
    </row>
    <row r="15" ht="15.75" customHeight="1">
      <c r="A15" s="55" t="s">
        <v>130</v>
      </c>
      <c r="B15" s="83" t="s">
        <v>5</v>
      </c>
      <c r="C15" s="83" t="s">
        <v>87</v>
      </c>
      <c r="D15" s="84">
        <v>703.8627926502495</v>
      </c>
      <c r="E15" s="84">
        <f t="shared" si="1"/>
        <v>804.4146202</v>
      </c>
      <c r="F15" s="84">
        <f t="shared" si="2"/>
        <v>156.4139539</v>
      </c>
      <c r="G15" s="84">
        <f t="shared" si="3"/>
        <v>178.7588045</v>
      </c>
      <c r="H15" s="84">
        <f t="shared" si="4"/>
        <v>2674.678612</v>
      </c>
      <c r="I15" s="84">
        <f t="shared" si="5"/>
        <v>3056.766424</v>
      </c>
      <c r="J15" s="84">
        <v>1828.8269999999998</v>
      </c>
      <c r="K15" s="40"/>
      <c r="L15" s="40"/>
      <c r="M15" s="40"/>
      <c r="N15" s="40"/>
      <c r="O15" s="40"/>
      <c r="P15" s="40"/>
      <c r="Q15" s="40"/>
      <c r="R15" s="40"/>
      <c r="S15" s="40"/>
      <c r="T15" s="40"/>
      <c r="U15" s="40"/>
    </row>
    <row r="16" ht="15.75" customHeight="1">
      <c r="A16" s="58" t="s">
        <v>131</v>
      </c>
      <c r="B16" s="85" t="s">
        <v>13</v>
      </c>
      <c r="C16" s="85" t="s">
        <v>80</v>
      </c>
      <c r="D16" s="86">
        <v>793.1491960759457</v>
      </c>
      <c r="E16" s="86">
        <f t="shared" si="1"/>
        <v>906.4562241</v>
      </c>
      <c r="F16" s="86">
        <f t="shared" si="2"/>
        <v>176.2553769</v>
      </c>
      <c r="G16" s="86">
        <f t="shared" si="3"/>
        <v>201.4347165</v>
      </c>
      <c r="H16" s="87">
        <f t="shared" si="4"/>
        <v>3013.966945</v>
      </c>
      <c r="I16" s="86">
        <f t="shared" si="5"/>
        <v>3444.523361</v>
      </c>
      <c r="J16" s="86">
        <v>1988.5795202964894</v>
      </c>
      <c r="K16" s="40"/>
      <c r="L16" s="40"/>
      <c r="M16" s="40"/>
      <c r="N16" s="40"/>
      <c r="O16" s="40"/>
      <c r="P16" s="40"/>
      <c r="Q16" s="40"/>
      <c r="R16" s="40"/>
      <c r="S16" s="40"/>
      <c r="T16" s="40"/>
      <c r="U16" s="40"/>
    </row>
    <row r="17" ht="15.75" customHeight="1">
      <c r="A17" s="55" t="s">
        <v>132</v>
      </c>
      <c r="B17" s="83" t="s">
        <v>3</v>
      </c>
      <c r="C17" s="83" t="s">
        <v>71</v>
      </c>
      <c r="D17" s="84">
        <v>798.9402574585092</v>
      </c>
      <c r="E17" s="84">
        <f t="shared" si="1"/>
        <v>913.07458</v>
      </c>
      <c r="F17" s="84">
        <f t="shared" si="2"/>
        <v>177.5422794</v>
      </c>
      <c r="G17" s="84">
        <f t="shared" si="3"/>
        <v>202.9054622</v>
      </c>
      <c r="H17" s="84">
        <f t="shared" si="4"/>
        <v>3035.972978</v>
      </c>
      <c r="I17" s="84">
        <f t="shared" si="5"/>
        <v>3469.673038</v>
      </c>
      <c r="J17" s="84">
        <v>2048.8381073163805</v>
      </c>
      <c r="K17" s="40"/>
      <c r="L17" s="40"/>
      <c r="M17" s="40"/>
      <c r="N17" s="40"/>
      <c r="O17" s="40"/>
      <c r="P17" s="40"/>
      <c r="Q17" s="40"/>
      <c r="R17" s="40"/>
      <c r="S17" s="40"/>
      <c r="T17" s="40"/>
      <c r="U17" s="40"/>
    </row>
    <row r="18" ht="15.75" customHeight="1">
      <c r="A18" s="58" t="s">
        <v>133</v>
      </c>
      <c r="B18" s="85" t="s">
        <v>11</v>
      </c>
      <c r="C18" s="85" t="s">
        <v>55</v>
      </c>
      <c r="D18" s="86">
        <v>864.6004522389129</v>
      </c>
      <c r="E18" s="86">
        <f t="shared" si="1"/>
        <v>988.1148026</v>
      </c>
      <c r="F18" s="86">
        <f t="shared" si="2"/>
        <v>192.1334338</v>
      </c>
      <c r="G18" s="86">
        <f t="shared" si="3"/>
        <v>219.5810672</v>
      </c>
      <c r="H18" s="87">
        <f t="shared" si="4"/>
        <v>3285.481719</v>
      </c>
      <c r="I18" s="86">
        <f t="shared" si="5"/>
        <v>3754.825032</v>
      </c>
      <c r="J18" s="86">
        <v>2591.1769276554173</v>
      </c>
      <c r="K18" s="40"/>
      <c r="L18" s="40"/>
      <c r="M18" s="40"/>
      <c r="N18" s="40"/>
      <c r="O18" s="40"/>
      <c r="P18" s="40"/>
      <c r="Q18" s="40"/>
      <c r="R18" s="40"/>
      <c r="S18" s="40"/>
      <c r="T18" s="40"/>
      <c r="U18" s="40"/>
    </row>
    <row r="19" ht="15.75" customHeight="1">
      <c r="A19" s="55" t="s">
        <v>254</v>
      </c>
      <c r="B19" s="88" t="s">
        <v>11</v>
      </c>
      <c r="C19" s="88" t="s">
        <v>95</v>
      </c>
      <c r="D19" s="84">
        <v>475.42125604158673</v>
      </c>
      <c r="E19" s="84">
        <f t="shared" si="1"/>
        <v>543.3385783</v>
      </c>
      <c r="F19" s="84">
        <f t="shared" si="2"/>
        <v>105.649168</v>
      </c>
      <c r="G19" s="84">
        <f t="shared" si="3"/>
        <v>120.7419063</v>
      </c>
      <c r="H19" s="84">
        <f t="shared" si="4"/>
        <v>2342.34</v>
      </c>
      <c r="I19" s="84">
        <f t="shared" si="5"/>
        <v>2676.952002</v>
      </c>
      <c r="J19" s="84">
        <v>1828.8269999999998</v>
      </c>
      <c r="K19" s="40"/>
      <c r="L19" s="40"/>
      <c r="M19" s="40"/>
      <c r="N19" s="40"/>
      <c r="O19" s="40"/>
      <c r="P19" s="40"/>
      <c r="Q19" s="40"/>
      <c r="R19" s="40"/>
      <c r="S19" s="40"/>
      <c r="T19" s="40"/>
      <c r="U19" s="40"/>
    </row>
    <row r="20" ht="15.75" customHeight="1">
      <c r="A20" s="65" t="s">
        <v>255</v>
      </c>
      <c r="B20" s="89" t="s">
        <v>11</v>
      </c>
      <c r="C20" s="89" t="s">
        <v>95</v>
      </c>
      <c r="D20" s="90">
        <v>456.504951</v>
      </c>
      <c r="E20" s="90">
        <f t="shared" si="1"/>
        <v>521.719944</v>
      </c>
      <c r="F20" s="90">
        <f t="shared" si="2"/>
        <v>101.4455447</v>
      </c>
      <c r="G20" s="90">
        <f t="shared" si="3"/>
        <v>115.9377653</v>
      </c>
      <c r="H20" s="90">
        <f t="shared" si="4"/>
        <v>2342.34</v>
      </c>
      <c r="I20" s="90">
        <f t="shared" si="5"/>
        <v>2676.952002</v>
      </c>
      <c r="J20" s="90">
        <v>1828.8269999999998</v>
      </c>
      <c r="K20" s="40"/>
      <c r="L20" s="40"/>
      <c r="M20" s="40"/>
      <c r="N20" s="40"/>
      <c r="O20" s="40"/>
      <c r="P20" s="40"/>
      <c r="Q20" s="40"/>
      <c r="R20" s="40"/>
      <c r="S20" s="40"/>
      <c r="T20" s="40"/>
      <c r="U20" s="40"/>
    </row>
    <row r="21" ht="15.75" customHeight="1">
      <c r="A21" s="55" t="s">
        <v>134</v>
      </c>
      <c r="B21" s="88" t="s">
        <v>9</v>
      </c>
      <c r="C21" s="88" t="s">
        <v>80</v>
      </c>
      <c r="D21" s="84">
        <v>616.8837652441686</v>
      </c>
      <c r="E21" s="84">
        <f t="shared" si="1"/>
        <v>705.0100174</v>
      </c>
      <c r="F21" s="84">
        <f t="shared" si="2"/>
        <v>137.0852812</v>
      </c>
      <c r="G21" s="84">
        <f t="shared" si="3"/>
        <v>156.6688928</v>
      </c>
      <c r="H21" s="84">
        <f t="shared" si="4"/>
        <v>2344.158308</v>
      </c>
      <c r="I21" s="84">
        <f t="shared" si="5"/>
        <v>2679.030062</v>
      </c>
      <c r="J21" s="84">
        <v>1828.8269999999998</v>
      </c>
      <c r="K21" s="40"/>
      <c r="L21" s="40"/>
      <c r="M21" s="40"/>
      <c r="N21" s="40"/>
      <c r="O21" s="40"/>
      <c r="P21" s="40"/>
      <c r="Q21" s="40"/>
      <c r="R21" s="40"/>
      <c r="S21" s="40"/>
      <c r="T21" s="40"/>
      <c r="U21" s="40"/>
    </row>
    <row r="22" ht="15.75" customHeight="1">
      <c r="A22" s="65" t="s">
        <v>135</v>
      </c>
      <c r="B22" s="91" t="s">
        <v>11</v>
      </c>
      <c r="C22" s="91" t="s">
        <v>80</v>
      </c>
      <c r="D22" s="90">
        <v>703.8627926502496</v>
      </c>
      <c r="E22" s="90">
        <f t="shared" si="1"/>
        <v>804.4146202</v>
      </c>
      <c r="F22" s="90">
        <f t="shared" si="2"/>
        <v>156.4139539</v>
      </c>
      <c r="G22" s="90">
        <f t="shared" si="3"/>
        <v>178.7588045</v>
      </c>
      <c r="H22" s="90">
        <f t="shared" si="4"/>
        <v>2674.678612</v>
      </c>
      <c r="I22" s="90">
        <f t="shared" si="5"/>
        <v>3056.766424</v>
      </c>
      <c r="J22" s="90">
        <v>1988.5795202964946</v>
      </c>
      <c r="K22" s="40"/>
      <c r="L22" s="40"/>
      <c r="M22" s="40"/>
      <c r="N22" s="40"/>
      <c r="O22" s="40"/>
      <c r="P22" s="40"/>
      <c r="Q22" s="40"/>
      <c r="R22" s="40"/>
      <c r="S22" s="40"/>
      <c r="T22" s="40"/>
      <c r="U22" s="40"/>
    </row>
    <row r="23" ht="15.75" customHeight="1">
      <c r="A23" s="55" t="s">
        <v>136</v>
      </c>
      <c r="B23" s="88" t="s">
        <v>11</v>
      </c>
      <c r="C23" s="88" t="s">
        <v>95</v>
      </c>
      <c r="D23" s="84">
        <v>456.504951</v>
      </c>
      <c r="E23" s="84">
        <f t="shared" si="1"/>
        <v>521.719944</v>
      </c>
      <c r="F23" s="84">
        <f t="shared" si="2"/>
        <v>101.4455447</v>
      </c>
      <c r="G23" s="84">
        <f t="shared" si="3"/>
        <v>115.9377653</v>
      </c>
      <c r="H23" s="84">
        <f t="shared" si="4"/>
        <v>2342.34</v>
      </c>
      <c r="I23" s="84">
        <f t="shared" si="5"/>
        <v>2676.952002</v>
      </c>
      <c r="J23" s="84">
        <v>1828.8269999999998</v>
      </c>
      <c r="K23" s="40"/>
      <c r="L23" s="40"/>
      <c r="M23" s="40"/>
      <c r="N23" s="40"/>
      <c r="O23" s="40"/>
      <c r="P23" s="40"/>
      <c r="Q23" s="40"/>
      <c r="R23" s="40"/>
      <c r="S23" s="40"/>
      <c r="T23" s="40"/>
      <c r="U23" s="40"/>
    </row>
    <row r="24" ht="15.75" customHeight="1">
      <c r="A24" s="65" t="s">
        <v>137</v>
      </c>
      <c r="B24" s="89" t="s">
        <v>3</v>
      </c>
      <c r="C24" s="89" t="s">
        <v>95</v>
      </c>
      <c r="D24" s="90">
        <v>456.504951</v>
      </c>
      <c r="E24" s="90">
        <f t="shared" si="1"/>
        <v>521.719944</v>
      </c>
      <c r="F24" s="90">
        <f t="shared" si="2"/>
        <v>101.4455447</v>
      </c>
      <c r="G24" s="90">
        <f t="shared" si="3"/>
        <v>115.9377653</v>
      </c>
      <c r="H24" s="90">
        <f t="shared" si="4"/>
        <v>2342.34</v>
      </c>
      <c r="I24" s="90">
        <f t="shared" si="5"/>
        <v>2676.952002</v>
      </c>
      <c r="J24" s="90">
        <v>1828.8269999999998</v>
      </c>
      <c r="K24" s="40"/>
      <c r="L24" s="40"/>
      <c r="M24" s="40"/>
      <c r="N24" s="40"/>
      <c r="O24" s="40"/>
      <c r="P24" s="40"/>
      <c r="Q24" s="40"/>
      <c r="R24" s="40"/>
      <c r="S24" s="40"/>
      <c r="T24" s="40"/>
      <c r="U24" s="40"/>
    </row>
    <row r="25" ht="15.75" customHeight="1">
      <c r="A25" s="55" t="s">
        <v>138</v>
      </c>
      <c r="B25" s="83" t="s">
        <v>5</v>
      </c>
      <c r="C25" s="83" t="s">
        <v>80</v>
      </c>
      <c r="D25" s="84">
        <v>753.7315224075201</v>
      </c>
      <c r="E25" s="84">
        <f t="shared" si="1"/>
        <v>861.4074542</v>
      </c>
      <c r="F25" s="84">
        <f t="shared" si="2"/>
        <v>167.4958939</v>
      </c>
      <c r="G25" s="84">
        <f t="shared" si="3"/>
        <v>191.4238787</v>
      </c>
      <c r="H25" s="84">
        <f t="shared" si="4"/>
        <v>2864.179785</v>
      </c>
      <c r="I25" s="84">
        <f t="shared" si="5"/>
        <v>3273.338547</v>
      </c>
      <c r="J25" s="84">
        <v>2018.71458238647</v>
      </c>
      <c r="K25" s="40"/>
      <c r="L25" s="40"/>
      <c r="M25" s="40"/>
      <c r="N25" s="40"/>
      <c r="O25" s="40"/>
      <c r="P25" s="40"/>
      <c r="Q25" s="40"/>
      <c r="R25" s="40"/>
      <c r="S25" s="40"/>
      <c r="T25" s="40"/>
      <c r="U25" s="40"/>
    </row>
    <row r="26" ht="15.75" customHeight="1">
      <c r="A26" s="65" t="s">
        <v>139</v>
      </c>
      <c r="B26" s="89" t="s">
        <v>9</v>
      </c>
      <c r="C26" s="89" t="s">
        <v>95</v>
      </c>
      <c r="D26" s="90">
        <v>456.504951</v>
      </c>
      <c r="E26" s="90">
        <f t="shared" si="1"/>
        <v>521.719944</v>
      </c>
      <c r="F26" s="90">
        <f t="shared" si="2"/>
        <v>101.4455447</v>
      </c>
      <c r="G26" s="90">
        <f t="shared" si="3"/>
        <v>115.9377653</v>
      </c>
      <c r="H26" s="90">
        <f t="shared" si="4"/>
        <v>2342.34</v>
      </c>
      <c r="I26" s="90">
        <f t="shared" si="5"/>
        <v>2676.952002</v>
      </c>
      <c r="J26" s="90">
        <v>1828.8269999999998</v>
      </c>
      <c r="K26" s="40"/>
      <c r="L26" s="40"/>
      <c r="M26" s="40"/>
      <c r="N26" s="40"/>
      <c r="O26" s="40"/>
      <c r="P26" s="40"/>
      <c r="Q26" s="40"/>
      <c r="R26" s="40"/>
      <c r="S26" s="40"/>
      <c r="T26" s="40"/>
      <c r="U26" s="40"/>
    </row>
    <row r="27" ht="15.75" customHeight="1">
      <c r="A27" s="55" t="s">
        <v>140</v>
      </c>
      <c r="B27" s="83" t="s">
        <v>9</v>
      </c>
      <c r="C27" s="83" t="s">
        <v>80</v>
      </c>
      <c r="D27" s="84">
        <v>703.8627926502495</v>
      </c>
      <c r="E27" s="84">
        <f t="shared" si="1"/>
        <v>804.4146202</v>
      </c>
      <c r="F27" s="84">
        <f t="shared" si="2"/>
        <v>156.4139539</v>
      </c>
      <c r="G27" s="84">
        <f t="shared" si="3"/>
        <v>178.7588045</v>
      </c>
      <c r="H27" s="84">
        <f t="shared" si="4"/>
        <v>2674.678612</v>
      </c>
      <c r="I27" s="84">
        <f t="shared" si="5"/>
        <v>3056.766424</v>
      </c>
      <c r="J27" s="84">
        <v>1928.3209332766085</v>
      </c>
      <c r="K27" s="40"/>
      <c r="L27" s="40"/>
      <c r="M27" s="40"/>
      <c r="N27" s="40"/>
      <c r="O27" s="40"/>
      <c r="P27" s="40"/>
      <c r="Q27" s="40"/>
      <c r="R27" s="40"/>
      <c r="S27" s="40"/>
      <c r="T27" s="40"/>
      <c r="U27" s="40"/>
    </row>
    <row r="28" ht="15.75" customHeight="1">
      <c r="A28" s="65" t="s">
        <v>141</v>
      </c>
      <c r="B28" s="89" t="s">
        <v>5</v>
      </c>
      <c r="C28" s="89" t="s">
        <v>95</v>
      </c>
      <c r="D28" s="90">
        <v>456.504951</v>
      </c>
      <c r="E28" s="90">
        <f t="shared" si="1"/>
        <v>521.719944</v>
      </c>
      <c r="F28" s="90">
        <f t="shared" si="2"/>
        <v>101.4455447</v>
      </c>
      <c r="G28" s="90">
        <f t="shared" si="3"/>
        <v>115.9377653</v>
      </c>
      <c r="H28" s="90">
        <f t="shared" si="4"/>
        <v>2342.34</v>
      </c>
      <c r="I28" s="90">
        <f t="shared" si="5"/>
        <v>2676.952002</v>
      </c>
      <c r="J28" s="90">
        <v>1828.8269999999998</v>
      </c>
      <c r="K28" s="40"/>
      <c r="L28" s="40"/>
      <c r="M28" s="40"/>
      <c r="N28" s="40"/>
      <c r="O28" s="40"/>
      <c r="P28" s="40"/>
      <c r="Q28" s="40"/>
      <c r="R28" s="40"/>
      <c r="S28" s="40"/>
      <c r="T28" s="40"/>
      <c r="U28" s="40"/>
    </row>
    <row r="29" ht="15.75" customHeight="1">
      <c r="A29" s="55" t="s">
        <v>256</v>
      </c>
      <c r="B29" s="88" t="s">
        <v>13</v>
      </c>
      <c r="C29" s="88" t="s">
        <v>71</v>
      </c>
      <c r="D29" s="84">
        <v>881.2819114918344</v>
      </c>
      <c r="E29" s="84">
        <f t="shared" si="1"/>
        <v>1007.179327</v>
      </c>
      <c r="F29" s="84">
        <f t="shared" si="2"/>
        <v>195.8404248</v>
      </c>
      <c r="G29" s="84">
        <f t="shared" si="3"/>
        <v>223.8176283</v>
      </c>
      <c r="H29" s="84">
        <f t="shared" si="4"/>
        <v>3348.871264</v>
      </c>
      <c r="I29" s="84">
        <f t="shared" si="5"/>
        <v>3827.27001</v>
      </c>
      <c r="J29" s="84">
        <v>2229.6138683760378</v>
      </c>
      <c r="K29" s="40"/>
      <c r="L29" s="40"/>
      <c r="M29" s="40"/>
      <c r="N29" s="40"/>
      <c r="O29" s="40"/>
      <c r="P29" s="40"/>
      <c r="Q29" s="40"/>
      <c r="R29" s="40"/>
      <c r="S29" s="40"/>
      <c r="T29" s="40"/>
      <c r="U29" s="40"/>
    </row>
    <row r="30" ht="15.75" customHeight="1">
      <c r="A30" s="65" t="s">
        <v>142</v>
      </c>
      <c r="B30" s="89" t="s">
        <v>11</v>
      </c>
      <c r="C30" s="89" t="s">
        <v>95</v>
      </c>
      <c r="D30" s="90">
        <v>456.504951</v>
      </c>
      <c r="E30" s="90">
        <f t="shared" si="1"/>
        <v>521.719944</v>
      </c>
      <c r="F30" s="90">
        <f t="shared" si="2"/>
        <v>101.4455447</v>
      </c>
      <c r="G30" s="90">
        <f t="shared" si="3"/>
        <v>115.9377653</v>
      </c>
      <c r="H30" s="90">
        <f t="shared" si="4"/>
        <v>2342.34</v>
      </c>
      <c r="I30" s="90">
        <f t="shared" si="5"/>
        <v>2676.952002</v>
      </c>
      <c r="J30" s="90">
        <v>1828.8269999999998</v>
      </c>
      <c r="K30" s="40"/>
      <c r="L30" s="40"/>
      <c r="M30" s="40"/>
      <c r="N30" s="40"/>
      <c r="O30" s="40"/>
      <c r="P30" s="40"/>
      <c r="Q30" s="40"/>
      <c r="R30" s="40"/>
      <c r="S30" s="40"/>
      <c r="T30" s="40"/>
      <c r="U30" s="40"/>
    </row>
    <row r="31" ht="15.75" customHeight="1">
      <c r="A31" s="55" t="s">
        <v>143</v>
      </c>
      <c r="B31" s="88" t="s">
        <v>15</v>
      </c>
      <c r="C31" s="88" t="s">
        <v>80</v>
      </c>
      <c r="D31" s="84">
        <v>703.8627926502495</v>
      </c>
      <c r="E31" s="84">
        <f t="shared" si="1"/>
        <v>804.4146202</v>
      </c>
      <c r="F31" s="84">
        <f t="shared" si="2"/>
        <v>156.4139539</v>
      </c>
      <c r="G31" s="84">
        <f t="shared" si="3"/>
        <v>178.7588045</v>
      </c>
      <c r="H31" s="84">
        <f t="shared" si="4"/>
        <v>2674.678612</v>
      </c>
      <c r="I31" s="84">
        <f t="shared" si="5"/>
        <v>3056.766424</v>
      </c>
      <c r="J31" s="84">
        <v>1928.3209332766085</v>
      </c>
      <c r="K31" s="40"/>
      <c r="L31" s="40"/>
      <c r="M31" s="40"/>
      <c r="N31" s="40"/>
      <c r="O31" s="40"/>
      <c r="P31" s="40"/>
      <c r="Q31" s="40"/>
      <c r="R31" s="40"/>
      <c r="S31" s="40"/>
      <c r="T31" s="40"/>
      <c r="U31" s="40"/>
    </row>
    <row r="32" ht="15.75" customHeight="1">
      <c r="A32" s="65" t="s">
        <v>144</v>
      </c>
      <c r="B32" s="89" t="s">
        <v>15</v>
      </c>
      <c r="C32" s="89" t="s">
        <v>95</v>
      </c>
      <c r="D32" s="90">
        <v>456.504951</v>
      </c>
      <c r="E32" s="90">
        <f t="shared" si="1"/>
        <v>521.719944</v>
      </c>
      <c r="F32" s="90">
        <f t="shared" si="2"/>
        <v>101.4455447</v>
      </c>
      <c r="G32" s="90">
        <f t="shared" si="3"/>
        <v>115.9377653</v>
      </c>
      <c r="H32" s="90">
        <f t="shared" si="4"/>
        <v>2342.34</v>
      </c>
      <c r="I32" s="90">
        <f t="shared" si="5"/>
        <v>2676.952002</v>
      </c>
      <c r="J32" s="90">
        <v>1828.8269999999998</v>
      </c>
      <c r="K32" s="40"/>
      <c r="L32" s="40"/>
      <c r="M32" s="40"/>
      <c r="N32" s="40"/>
      <c r="O32" s="40"/>
      <c r="P32" s="40"/>
      <c r="Q32" s="40"/>
      <c r="R32" s="40"/>
      <c r="S32" s="40"/>
      <c r="T32" s="40"/>
      <c r="U32" s="40"/>
    </row>
    <row r="33" ht="15.75" customHeight="1">
      <c r="A33" s="55" t="s">
        <v>145</v>
      </c>
      <c r="B33" s="88" t="s">
        <v>17</v>
      </c>
      <c r="C33" s="88" t="s">
        <v>95</v>
      </c>
      <c r="D33" s="84">
        <v>456.504951</v>
      </c>
      <c r="E33" s="84">
        <f t="shared" si="1"/>
        <v>521.719944</v>
      </c>
      <c r="F33" s="84">
        <f t="shared" si="2"/>
        <v>101.4455447</v>
      </c>
      <c r="G33" s="84">
        <f t="shared" si="3"/>
        <v>115.9377653</v>
      </c>
      <c r="H33" s="84">
        <f>D33*4.33</f>
        <v>1976.666438</v>
      </c>
      <c r="I33" s="84">
        <f t="shared" si="5"/>
        <v>2259.040608</v>
      </c>
      <c r="J33" s="84">
        <v>1828.8269999999998</v>
      </c>
      <c r="K33" s="71"/>
      <c r="L33" s="71"/>
      <c r="M33" s="40"/>
      <c r="N33" s="40"/>
      <c r="O33" s="40"/>
      <c r="P33" s="40"/>
      <c r="Q33" s="40"/>
      <c r="R33" s="40"/>
      <c r="S33" s="40"/>
      <c r="T33" s="40"/>
      <c r="U33" s="40"/>
    </row>
    <row r="34" ht="15.75" customHeight="1">
      <c r="A34" s="65" t="s">
        <v>148</v>
      </c>
      <c r="B34" s="89" t="s">
        <v>7</v>
      </c>
      <c r="C34" s="89" t="s">
        <v>80</v>
      </c>
      <c r="D34" s="90">
        <v>861.0697499866761</v>
      </c>
      <c r="E34" s="90">
        <f t="shared" si="1"/>
        <v>984.0797143</v>
      </c>
      <c r="F34" s="90">
        <f t="shared" si="2"/>
        <v>191.3488333</v>
      </c>
      <c r="G34" s="90">
        <f t="shared" si="3"/>
        <v>218.6843809</v>
      </c>
      <c r="H34" s="90">
        <f t="shared" ref="H34:H55" si="6">IF(D34*3.8&gt;1801.8*1.3,D34*3.8,1801.8*1.3)</f>
        <v>3272.06505</v>
      </c>
      <c r="I34" s="90">
        <f t="shared" si="5"/>
        <v>3739.491742</v>
      </c>
      <c r="J34" s="90">
        <v>1828.8269999999998</v>
      </c>
      <c r="K34" s="40"/>
      <c r="L34" s="40"/>
      <c r="M34" s="40"/>
      <c r="N34" s="40"/>
      <c r="O34" s="40"/>
      <c r="P34" s="40"/>
      <c r="Q34" s="40"/>
      <c r="R34" s="40"/>
      <c r="S34" s="40"/>
      <c r="T34" s="40"/>
      <c r="U34" s="40"/>
    </row>
    <row r="35" ht="15.75" customHeight="1">
      <c r="A35" s="55" t="s">
        <v>149</v>
      </c>
      <c r="B35" s="88" t="s">
        <v>15</v>
      </c>
      <c r="C35" s="88" t="s">
        <v>55</v>
      </c>
      <c r="D35" s="84">
        <v>1035.677059248802</v>
      </c>
      <c r="E35" s="84">
        <f t="shared" si="1"/>
        <v>1183.630925</v>
      </c>
      <c r="F35" s="84">
        <f t="shared" si="2"/>
        <v>230.1504576</v>
      </c>
      <c r="G35" s="84">
        <f t="shared" si="3"/>
        <v>263.0290944</v>
      </c>
      <c r="H35" s="84">
        <f t="shared" si="6"/>
        <v>3935.572825</v>
      </c>
      <c r="I35" s="84">
        <f t="shared" si="5"/>
        <v>4497.784077</v>
      </c>
      <c r="J35" s="84">
        <v>2530.9183406355332</v>
      </c>
      <c r="K35" s="40"/>
      <c r="L35" s="40"/>
      <c r="M35" s="40"/>
      <c r="N35" s="40"/>
      <c r="O35" s="40"/>
      <c r="P35" s="40"/>
      <c r="Q35" s="40"/>
      <c r="R35" s="40"/>
      <c r="S35" s="40"/>
      <c r="T35" s="40"/>
      <c r="U35" s="40"/>
    </row>
    <row r="36" ht="15.75" customHeight="1">
      <c r="A36" s="65" t="s">
        <v>150</v>
      </c>
      <c r="B36" s="91" t="s">
        <v>5</v>
      </c>
      <c r="C36" s="91" t="s">
        <v>55</v>
      </c>
      <c r="D36" s="90">
        <v>1108.5742827346305</v>
      </c>
      <c r="E36" s="90">
        <f t="shared" si="1"/>
        <v>1266.942037</v>
      </c>
      <c r="F36" s="90">
        <f t="shared" si="2"/>
        <v>246.3498406</v>
      </c>
      <c r="G36" s="90">
        <f t="shared" si="3"/>
        <v>281.542675</v>
      </c>
      <c r="H36" s="90">
        <f t="shared" si="6"/>
        <v>4212.582274</v>
      </c>
      <c r="I36" s="90">
        <f t="shared" si="5"/>
        <v>4814.365359</v>
      </c>
      <c r="J36" s="90">
        <v>2651.435514675303</v>
      </c>
      <c r="K36" s="40"/>
      <c r="L36" s="40"/>
      <c r="M36" s="40"/>
      <c r="N36" s="40"/>
      <c r="O36" s="40"/>
      <c r="P36" s="40"/>
      <c r="Q36" s="40"/>
      <c r="R36" s="40"/>
      <c r="S36" s="40"/>
      <c r="T36" s="40"/>
      <c r="U36" s="40"/>
    </row>
    <row r="37" ht="15.75" customHeight="1">
      <c r="A37" s="55" t="s">
        <v>257</v>
      </c>
      <c r="B37" s="88" t="s">
        <v>1</v>
      </c>
      <c r="C37" s="88" t="s">
        <v>55</v>
      </c>
      <c r="D37" s="84">
        <v>791.3203056159537</v>
      </c>
      <c r="E37" s="84">
        <f t="shared" si="1"/>
        <v>904.3660636</v>
      </c>
      <c r="F37" s="84">
        <f t="shared" si="2"/>
        <v>175.8489568</v>
      </c>
      <c r="G37" s="84">
        <f t="shared" si="3"/>
        <v>200.9702363</v>
      </c>
      <c r="H37" s="84">
        <f t="shared" si="6"/>
        <v>3007.017161</v>
      </c>
      <c r="I37" s="84">
        <f t="shared" si="5"/>
        <v>3436.580774</v>
      </c>
      <c r="J37" s="84">
        <v>2530.9183406355332</v>
      </c>
      <c r="K37" s="40"/>
      <c r="L37" s="40"/>
      <c r="M37" s="40"/>
      <c r="N37" s="40"/>
      <c r="O37" s="40"/>
      <c r="P37" s="40"/>
      <c r="Q37" s="40"/>
      <c r="R37" s="40"/>
      <c r="S37" s="40"/>
      <c r="T37" s="40"/>
      <c r="U37" s="40"/>
    </row>
    <row r="38" ht="15.75" customHeight="1">
      <c r="A38" s="65" t="s">
        <v>152</v>
      </c>
      <c r="B38" s="89" t="s">
        <v>9</v>
      </c>
      <c r="C38" s="89" t="s">
        <v>55</v>
      </c>
      <c r="D38" s="90">
        <v>1035.677059248802</v>
      </c>
      <c r="E38" s="90">
        <f t="shared" si="1"/>
        <v>1183.630925</v>
      </c>
      <c r="F38" s="90">
        <f t="shared" si="2"/>
        <v>230.1504576</v>
      </c>
      <c r="G38" s="90">
        <f t="shared" si="3"/>
        <v>263.0290944</v>
      </c>
      <c r="H38" s="90">
        <f t="shared" si="6"/>
        <v>3935.572825</v>
      </c>
      <c r="I38" s="90">
        <f t="shared" si="5"/>
        <v>4497.784077</v>
      </c>
      <c r="J38" s="90">
        <v>2651.435514675303</v>
      </c>
      <c r="K38" s="40"/>
      <c r="L38" s="40"/>
      <c r="M38" s="40"/>
      <c r="N38" s="40"/>
      <c r="O38" s="40"/>
      <c r="P38" s="40"/>
      <c r="Q38" s="40"/>
      <c r="R38" s="40"/>
      <c r="S38" s="40"/>
      <c r="T38" s="40"/>
      <c r="U38" s="40"/>
    </row>
    <row r="39" ht="15.75" customHeight="1">
      <c r="A39" s="55" t="s">
        <v>153</v>
      </c>
      <c r="B39" s="88" t="s">
        <v>11</v>
      </c>
      <c r="C39" s="88" t="s">
        <v>42</v>
      </c>
      <c r="D39" s="84">
        <v>948.4083900624807</v>
      </c>
      <c r="E39" s="84">
        <f t="shared" si="1"/>
        <v>1083.895303</v>
      </c>
      <c r="F39" s="84">
        <f t="shared" si="2"/>
        <v>210.75742</v>
      </c>
      <c r="G39" s="84">
        <f t="shared" si="3"/>
        <v>240.8656229</v>
      </c>
      <c r="H39" s="84">
        <f t="shared" si="6"/>
        <v>3603.951882</v>
      </c>
      <c r="I39" s="84">
        <f t="shared" si="5"/>
        <v>4118.789846</v>
      </c>
      <c r="J39" s="84">
        <v>2892.469862754848</v>
      </c>
      <c r="K39" s="40"/>
      <c r="L39" s="40"/>
      <c r="M39" s="40"/>
      <c r="N39" s="40"/>
      <c r="O39" s="40"/>
      <c r="P39" s="40"/>
      <c r="Q39" s="40"/>
      <c r="R39" s="40"/>
      <c r="S39" s="40"/>
      <c r="T39" s="40"/>
      <c r="U39" s="40"/>
    </row>
    <row r="40" ht="15.75" customHeight="1">
      <c r="A40" s="65" t="s">
        <v>154</v>
      </c>
      <c r="B40" s="89" t="s">
        <v>1</v>
      </c>
      <c r="C40" s="89" t="s">
        <v>55</v>
      </c>
      <c r="D40" s="90">
        <v>810.6287226689846</v>
      </c>
      <c r="E40" s="90">
        <f t="shared" si="1"/>
        <v>926.4328259</v>
      </c>
      <c r="F40" s="90">
        <f t="shared" si="2"/>
        <v>180.1397161</v>
      </c>
      <c r="G40" s="90">
        <f t="shared" si="3"/>
        <v>205.8739613</v>
      </c>
      <c r="H40" s="90">
        <f t="shared" si="6"/>
        <v>3080.389146</v>
      </c>
      <c r="I40" s="90">
        <f t="shared" si="5"/>
        <v>3520.434221</v>
      </c>
      <c r="J40" s="90">
        <v>2590.5769953320346</v>
      </c>
      <c r="K40" s="40"/>
      <c r="L40" s="40"/>
      <c r="M40" s="40"/>
      <c r="N40" s="40"/>
      <c r="O40" s="40"/>
      <c r="P40" s="40"/>
      <c r="Q40" s="40"/>
      <c r="R40" s="40"/>
      <c r="S40" s="40"/>
      <c r="T40" s="40"/>
      <c r="U40" s="40"/>
    </row>
    <row r="41" ht="15.75" customHeight="1">
      <c r="A41" s="55" t="s">
        <v>155</v>
      </c>
      <c r="B41" s="88" t="s">
        <v>11</v>
      </c>
      <c r="C41" s="88" t="s">
        <v>95</v>
      </c>
      <c r="D41" s="84">
        <v>475.42125604158673</v>
      </c>
      <c r="E41" s="84">
        <f t="shared" si="1"/>
        <v>543.3385783</v>
      </c>
      <c r="F41" s="84">
        <f t="shared" si="2"/>
        <v>105.649168</v>
      </c>
      <c r="G41" s="84">
        <f t="shared" si="3"/>
        <v>120.7419063</v>
      </c>
      <c r="H41" s="84">
        <f t="shared" si="6"/>
        <v>2342.34</v>
      </c>
      <c r="I41" s="84">
        <f t="shared" si="5"/>
        <v>2676.952002</v>
      </c>
      <c r="J41" s="84">
        <v>1828.8269999999998</v>
      </c>
      <c r="K41" s="40"/>
      <c r="L41" s="40"/>
      <c r="M41" s="40"/>
      <c r="N41" s="40"/>
      <c r="O41" s="40"/>
      <c r="P41" s="40"/>
      <c r="Q41" s="40"/>
      <c r="R41" s="40"/>
      <c r="S41" s="40"/>
      <c r="T41" s="40"/>
      <c r="U41" s="40"/>
    </row>
    <row r="42" ht="15.75" customHeight="1">
      <c r="A42" s="65" t="s">
        <v>258</v>
      </c>
      <c r="B42" s="89" t="s">
        <v>11</v>
      </c>
      <c r="C42" s="89" t="s">
        <v>71</v>
      </c>
      <c r="D42" s="90">
        <v>880.1169128152638</v>
      </c>
      <c r="E42" s="90">
        <f t="shared" si="1"/>
        <v>1005.8479</v>
      </c>
      <c r="F42" s="90">
        <f t="shared" si="2"/>
        <v>195.5815362</v>
      </c>
      <c r="G42" s="90">
        <f t="shared" si="3"/>
        <v>223.5217556</v>
      </c>
      <c r="H42" s="90">
        <f t="shared" si="6"/>
        <v>3344.444269</v>
      </c>
      <c r="I42" s="90">
        <f t="shared" si="5"/>
        <v>3822.210602</v>
      </c>
      <c r="J42" s="90">
        <v>2169.3552813561523</v>
      </c>
      <c r="K42" s="40"/>
      <c r="L42" s="40"/>
      <c r="M42" s="40"/>
      <c r="N42" s="40"/>
      <c r="O42" s="40"/>
      <c r="P42" s="40"/>
      <c r="Q42" s="40"/>
      <c r="R42" s="40"/>
      <c r="S42" s="40"/>
      <c r="T42" s="40"/>
      <c r="U42" s="40"/>
    </row>
    <row r="43" ht="15.75" customHeight="1">
      <c r="A43" s="55" t="s">
        <v>156</v>
      </c>
      <c r="B43" s="88" t="s">
        <v>3</v>
      </c>
      <c r="C43" s="88" t="s">
        <v>55</v>
      </c>
      <c r="D43" s="84">
        <v>1203.6882213329022</v>
      </c>
      <c r="E43" s="84">
        <f t="shared" si="1"/>
        <v>1375.643682</v>
      </c>
      <c r="F43" s="84">
        <f t="shared" si="2"/>
        <v>267.4862714</v>
      </c>
      <c r="G43" s="84">
        <f t="shared" si="3"/>
        <v>305.6985959</v>
      </c>
      <c r="H43" s="84">
        <f t="shared" si="6"/>
        <v>4574.015241</v>
      </c>
      <c r="I43" s="84">
        <f t="shared" si="5"/>
        <v>5227.430372</v>
      </c>
      <c r="J43" s="84">
        <v>2651.435514675303</v>
      </c>
      <c r="K43" s="40"/>
      <c r="L43" s="40"/>
      <c r="M43" s="40"/>
      <c r="N43" s="40"/>
      <c r="O43" s="40"/>
      <c r="P43" s="40"/>
      <c r="Q43" s="40"/>
      <c r="R43" s="40"/>
      <c r="S43" s="40"/>
      <c r="T43" s="40"/>
      <c r="U43" s="40"/>
    </row>
    <row r="44" ht="15.75" customHeight="1">
      <c r="A44" s="65" t="s">
        <v>157</v>
      </c>
      <c r="B44" s="91" t="s">
        <v>3</v>
      </c>
      <c r="C44" s="91" t="s">
        <v>55</v>
      </c>
      <c r="D44" s="90">
        <v>881.2819114918344</v>
      </c>
      <c r="E44" s="90">
        <f t="shared" si="1"/>
        <v>1007.179327</v>
      </c>
      <c r="F44" s="90">
        <f t="shared" si="2"/>
        <v>195.8404248</v>
      </c>
      <c r="G44" s="90">
        <f t="shared" si="3"/>
        <v>223.8176283</v>
      </c>
      <c r="H44" s="90">
        <f t="shared" si="6"/>
        <v>3348.871264</v>
      </c>
      <c r="I44" s="90">
        <f t="shared" si="5"/>
        <v>3827.27001</v>
      </c>
      <c r="J44" s="90">
        <v>2169.3552813561523</v>
      </c>
      <c r="K44" s="40"/>
      <c r="L44" s="40"/>
      <c r="M44" s="40"/>
      <c r="N44" s="40"/>
      <c r="O44" s="40"/>
      <c r="P44" s="40"/>
      <c r="Q44" s="40"/>
      <c r="R44" s="40"/>
      <c r="S44" s="40"/>
      <c r="T44" s="40"/>
      <c r="U44" s="40"/>
    </row>
    <row r="45" ht="15.75" customHeight="1">
      <c r="A45" s="55" t="s">
        <v>159</v>
      </c>
      <c r="B45" s="83" t="s">
        <v>3</v>
      </c>
      <c r="C45" s="83" t="s">
        <v>42</v>
      </c>
      <c r="D45" s="84">
        <v>1639.8820746164433</v>
      </c>
      <c r="E45" s="84">
        <f t="shared" si="1"/>
        <v>1874.150942</v>
      </c>
      <c r="F45" s="84">
        <f t="shared" si="2"/>
        <v>364.4182388</v>
      </c>
      <c r="G45" s="84">
        <f t="shared" si="3"/>
        <v>416.4779872</v>
      </c>
      <c r="H45" s="84">
        <f t="shared" si="6"/>
        <v>6231.551884</v>
      </c>
      <c r="I45" s="84">
        <f t="shared" si="5"/>
        <v>7121.752304</v>
      </c>
      <c r="J45" s="84">
        <v>3012.9985739546846</v>
      </c>
      <c r="K45" s="40"/>
      <c r="L45" s="40"/>
      <c r="M45" s="40"/>
      <c r="N45" s="40"/>
      <c r="O45" s="40"/>
      <c r="P45" s="40"/>
      <c r="Q45" s="40"/>
      <c r="R45" s="40"/>
      <c r="S45" s="40"/>
      <c r="T45" s="40"/>
      <c r="U45" s="40"/>
    </row>
    <row r="46" ht="15.75" customHeight="1">
      <c r="A46" s="58" t="s">
        <v>160</v>
      </c>
      <c r="B46" s="92" t="s">
        <v>7</v>
      </c>
      <c r="C46" s="92" t="s">
        <v>71</v>
      </c>
      <c r="D46" s="86">
        <v>975.1943776235235</v>
      </c>
      <c r="E46" s="86">
        <f t="shared" si="1"/>
        <v>1114.50786</v>
      </c>
      <c r="F46" s="86">
        <f t="shared" si="2"/>
        <v>216.7098617</v>
      </c>
      <c r="G46" s="86">
        <f t="shared" si="3"/>
        <v>247.6684134</v>
      </c>
      <c r="H46" s="87">
        <f t="shared" si="6"/>
        <v>3705.738635</v>
      </c>
      <c r="I46" s="86">
        <f t="shared" si="5"/>
        <v>4235.117216</v>
      </c>
      <c r="J46" s="86">
        <v>2289.8724553959246</v>
      </c>
      <c r="K46" s="40"/>
      <c r="L46" s="40"/>
      <c r="M46" s="40"/>
      <c r="N46" s="40"/>
      <c r="O46" s="40"/>
      <c r="P46" s="40"/>
      <c r="Q46" s="40"/>
      <c r="R46" s="40"/>
      <c r="S46" s="40"/>
      <c r="T46" s="40"/>
      <c r="U46" s="40"/>
    </row>
    <row r="47" ht="15.75" customHeight="1">
      <c r="A47" s="55" t="s">
        <v>161</v>
      </c>
      <c r="B47" s="88" t="s">
        <v>7</v>
      </c>
      <c r="C47" s="88" t="s">
        <v>71</v>
      </c>
      <c r="D47" s="84">
        <v>975.1943776235235</v>
      </c>
      <c r="E47" s="84">
        <f t="shared" si="1"/>
        <v>1114.50786</v>
      </c>
      <c r="F47" s="84">
        <f t="shared" si="2"/>
        <v>216.7098617</v>
      </c>
      <c r="G47" s="84">
        <f t="shared" si="3"/>
        <v>247.6684134</v>
      </c>
      <c r="H47" s="84">
        <f t="shared" si="6"/>
        <v>3705.738635</v>
      </c>
      <c r="I47" s="84">
        <f t="shared" si="5"/>
        <v>4235.117216</v>
      </c>
      <c r="J47" s="84">
        <v>2289.8724553959246</v>
      </c>
      <c r="K47" s="40"/>
      <c r="L47" s="40"/>
      <c r="M47" s="40"/>
      <c r="N47" s="40"/>
      <c r="O47" s="40"/>
      <c r="P47" s="40"/>
      <c r="Q47" s="40"/>
      <c r="R47" s="40"/>
      <c r="S47" s="40"/>
      <c r="T47" s="40"/>
      <c r="U47" s="40"/>
    </row>
    <row r="48" ht="15.75" customHeight="1">
      <c r="A48" s="58" t="s">
        <v>162</v>
      </c>
      <c r="B48" s="85" t="s">
        <v>7</v>
      </c>
      <c r="C48" s="85" t="s">
        <v>55</v>
      </c>
      <c r="D48" s="86">
        <v>871.4883156308003</v>
      </c>
      <c r="E48" s="86">
        <f t="shared" si="1"/>
        <v>995.9866464</v>
      </c>
      <c r="F48" s="86">
        <f t="shared" si="2"/>
        <v>193.6640701</v>
      </c>
      <c r="G48" s="86">
        <f t="shared" si="3"/>
        <v>221.3303659</v>
      </c>
      <c r="H48" s="87">
        <f t="shared" si="6"/>
        <v>3311.655599</v>
      </c>
      <c r="I48" s="86">
        <f t="shared" si="5"/>
        <v>3784.737949</v>
      </c>
      <c r="J48" s="86">
        <v>2410.4011665957614</v>
      </c>
      <c r="K48" s="40"/>
      <c r="L48" s="40"/>
      <c r="M48" s="40"/>
      <c r="N48" s="40"/>
      <c r="O48" s="40"/>
      <c r="P48" s="40"/>
      <c r="Q48" s="40"/>
      <c r="R48" s="40"/>
      <c r="S48" s="40"/>
      <c r="T48" s="40"/>
      <c r="U48" s="40"/>
    </row>
    <row r="49" ht="15.75" customHeight="1">
      <c r="A49" s="55" t="s">
        <v>163</v>
      </c>
      <c r="B49" s="83" t="s">
        <v>9</v>
      </c>
      <c r="C49" s="83" t="s">
        <v>55</v>
      </c>
      <c r="D49" s="84">
        <v>1110.8478376428473</v>
      </c>
      <c r="E49" s="84">
        <f t="shared" si="1"/>
        <v>1269.540386</v>
      </c>
      <c r="F49" s="84">
        <f t="shared" si="2"/>
        <v>246.855075</v>
      </c>
      <c r="G49" s="84">
        <f t="shared" si="3"/>
        <v>282.1200858</v>
      </c>
      <c r="H49" s="84">
        <f t="shared" si="6"/>
        <v>4221.221783</v>
      </c>
      <c r="I49" s="84">
        <f t="shared" si="5"/>
        <v>4824.239054</v>
      </c>
      <c r="J49" s="84">
        <v>2651.435514675303</v>
      </c>
      <c r="K49" s="40"/>
      <c r="L49" s="40"/>
      <c r="M49" s="40"/>
      <c r="N49" s="40"/>
      <c r="O49" s="40"/>
      <c r="P49" s="40"/>
      <c r="Q49" s="40"/>
      <c r="R49" s="40"/>
      <c r="S49" s="40"/>
      <c r="T49" s="40"/>
      <c r="U49" s="40"/>
    </row>
    <row r="50" ht="15.75" customHeight="1">
      <c r="A50" s="58" t="s">
        <v>164</v>
      </c>
      <c r="B50" s="85" t="s">
        <v>15</v>
      </c>
      <c r="C50" s="85" t="s">
        <v>55</v>
      </c>
      <c r="D50" s="86">
        <v>1194.8555516281854</v>
      </c>
      <c r="E50" s="86">
        <f t="shared" si="1"/>
        <v>1365.549202</v>
      </c>
      <c r="F50" s="86">
        <f t="shared" si="2"/>
        <v>265.5234559</v>
      </c>
      <c r="G50" s="86">
        <f t="shared" si="3"/>
        <v>303.4553782</v>
      </c>
      <c r="H50" s="87">
        <f t="shared" si="6"/>
        <v>4540.451096</v>
      </c>
      <c r="I50" s="86">
        <f t="shared" si="5"/>
        <v>5189.071464</v>
      </c>
      <c r="J50" s="86">
        <v>2651.435514675303</v>
      </c>
      <c r="K50" s="40"/>
      <c r="L50" s="40"/>
      <c r="M50" s="40"/>
      <c r="N50" s="40"/>
      <c r="O50" s="40"/>
      <c r="P50" s="40"/>
      <c r="Q50" s="40"/>
      <c r="R50" s="40"/>
      <c r="S50" s="40"/>
      <c r="T50" s="40"/>
      <c r="U50" s="40"/>
    </row>
    <row r="51" ht="15.75" customHeight="1">
      <c r="A51" s="55" t="s">
        <v>259</v>
      </c>
      <c r="B51" s="88" t="s">
        <v>5</v>
      </c>
      <c r="C51" s="88" t="s">
        <v>42</v>
      </c>
      <c r="D51" s="84">
        <v>1245.6434024303064</v>
      </c>
      <c r="E51" s="84">
        <f t="shared" si="1"/>
        <v>1423.59246</v>
      </c>
      <c r="F51" s="84">
        <f t="shared" si="2"/>
        <v>276.809645</v>
      </c>
      <c r="G51" s="84">
        <f t="shared" si="3"/>
        <v>316.35388</v>
      </c>
      <c r="H51" s="84">
        <f t="shared" si="6"/>
        <v>4733.444929</v>
      </c>
      <c r="I51" s="84">
        <f t="shared" si="5"/>
        <v>5409.635186</v>
      </c>
      <c r="J51" s="84">
        <v>3012.9985739546846</v>
      </c>
      <c r="K51" s="40"/>
      <c r="L51" s="40"/>
      <c r="M51" s="40"/>
      <c r="N51" s="40"/>
      <c r="O51" s="40"/>
      <c r="P51" s="40"/>
      <c r="Q51" s="40"/>
      <c r="R51" s="40"/>
      <c r="S51" s="40"/>
      <c r="T51" s="40"/>
      <c r="U51" s="40"/>
    </row>
    <row r="52" ht="15.75" customHeight="1">
      <c r="A52" s="65" t="s">
        <v>165</v>
      </c>
      <c r="B52" s="91" t="s">
        <v>7</v>
      </c>
      <c r="C52" s="91" t="s">
        <v>87</v>
      </c>
      <c r="D52" s="90">
        <v>703.8627926502495</v>
      </c>
      <c r="E52" s="90">
        <f t="shared" si="1"/>
        <v>804.4146202</v>
      </c>
      <c r="F52" s="90">
        <f t="shared" si="2"/>
        <v>156.4139539</v>
      </c>
      <c r="G52" s="90">
        <f t="shared" si="3"/>
        <v>178.7588045</v>
      </c>
      <c r="H52" s="90">
        <f t="shared" si="6"/>
        <v>2674.678612</v>
      </c>
      <c r="I52" s="90">
        <f t="shared" si="5"/>
        <v>3056.766424</v>
      </c>
      <c r="J52" s="90">
        <v>1828.8269999999998</v>
      </c>
      <c r="K52" s="40"/>
      <c r="L52" s="40"/>
      <c r="M52" s="40"/>
      <c r="N52" s="40"/>
      <c r="O52" s="40"/>
      <c r="P52" s="40"/>
      <c r="Q52" s="40"/>
      <c r="R52" s="40"/>
      <c r="S52" s="40"/>
      <c r="T52" s="40"/>
      <c r="U52" s="40"/>
    </row>
    <row r="53" ht="15.75" customHeight="1">
      <c r="A53" s="55" t="s">
        <v>166</v>
      </c>
      <c r="B53" s="83" t="s">
        <v>7</v>
      </c>
      <c r="C53" s="83" t="s">
        <v>80</v>
      </c>
      <c r="D53" s="84">
        <v>880.1169128152638</v>
      </c>
      <c r="E53" s="84">
        <f t="shared" si="1"/>
        <v>1005.8479</v>
      </c>
      <c r="F53" s="84">
        <f t="shared" si="2"/>
        <v>195.5815362</v>
      </c>
      <c r="G53" s="84">
        <f t="shared" si="3"/>
        <v>223.5217556</v>
      </c>
      <c r="H53" s="84">
        <f t="shared" si="6"/>
        <v>3344.444269</v>
      </c>
      <c r="I53" s="84">
        <f t="shared" si="5"/>
        <v>3822.210602</v>
      </c>
      <c r="J53" s="84">
        <v>1988.5795202964946</v>
      </c>
      <c r="K53" s="40"/>
      <c r="L53" s="40"/>
      <c r="M53" s="40"/>
      <c r="N53" s="40"/>
      <c r="O53" s="40"/>
      <c r="P53" s="40"/>
      <c r="Q53" s="40"/>
      <c r="R53" s="40"/>
      <c r="S53" s="40"/>
      <c r="T53" s="40"/>
      <c r="U53" s="40"/>
    </row>
    <row r="54" ht="15.75" customHeight="1">
      <c r="A54" s="65" t="s">
        <v>167</v>
      </c>
      <c r="B54" s="89" t="s">
        <v>1</v>
      </c>
      <c r="C54" s="89" t="s">
        <v>80</v>
      </c>
      <c r="D54" s="90">
        <v>526.4549844754276</v>
      </c>
      <c r="E54" s="90">
        <f t="shared" si="1"/>
        <v>601.6628394</v>
      </c>
      <c r="F54" s="90">
        <f t="shared" si="2"/>
        <v>116.9899966</v>
      </c>
      <c r="G54" s="90">
        <f t="shared" si="3"/>
        <v>133.7028532</v>
      </c>
      <c r="H54" s="90">
        <f t="shared" si="6"/>
        <v>2342.34</v>
      </c>
      <c r="I54" s="90">
        <f t="shared" si="5"/>
        <v>2676.952002</v>
      </c>
      <c r="J54" s="90">
        <v>1828.8269999999998</v>
      </c>
      <c r="K54" s="40"/>
      <c r="L54" s="40"/>
      <c r="M54" s="40"/>
      <c r="N54" s="40"/>
      <c r="O54" s="40"/>
      <c r="P54" s="40"/>
      <c r="Q54" s="40"/>
      <c r="R54" s="40"/>
      <c r="S54" s="40"/>
      <c r="T54" s="40"/>
      <c r="U54" s="40"/>
    </row>
    <row r="55" ht="15.75" customHeight="1">
      <c r="A55" s="55" t="s">
        <v>260</v>
      </c>
      <c r="B55" s="88" t="s">
        <v>1</v>
      </c>
      <c r="C55" s="88" t="s">
        <v>80</v>
      </c>
      <c r="D55" s="84">
        <v>634.2795707253846</v>
      </c>
      <c r="E55" s="84">
        <f t="shared" si="1"/>
        <v>724.890938</v>
      </c>
      <c r="F55" s="84">
        <f t="shared" si="2"/>
        <v>140.9510157</v>
      </c>
      <c r="G55" s="84">
        <f t="shared" si="3"/>
        <v>161.0868751</v>
      </c>
      <c r="H55" s="84">
        <f t="shared" si="6"/>
        <v>2410.262369</v>
      </c>
      <c r="I55" s="84">
        <f t="shared" si="5"/>
        <v>2754.577335</v>
      </c>
      <c r="J55" s="84">
        <v>2048.8381073163805</v>
      </c>
      <c r="K55" s="40"/>
      <c r="L55" s="40"/>
      <c r="M55" s="40"/>
      <c r="N55" s="40"/>
      <c r="O55" s="40"/>
      <c r="P55" s="40"/>
      <c r="Q55" s="40"/>
      <c r="R55" s="40"/>
      <c r="S55" s="40"/>
      <c r="T55" s="40"/>
      <c r="U55" s="40"/>
    </row>
    <row r="56" ht="15.75" customHeight="1">
      <c r="A56" s="65" t="s">
        <v>169</v>
      </c>
      <c r="B56" s="89" t="s">
        <v>17</v>
      </c>
      <c r="C56" s="89" t="s">
        <v>17</v>
      </c>
      <c r="D56" s="90">
        <v>774.2802940338373</v>
      </c>
      <c r="E56" s="90">
        <f t="shared" si="1"/>
        <v>884.8917646</v>
      </c>
      <c r="F56" s="90">
        <f t="shared" si="2"/>
        <v>172.0622876</v>
      </c>
      <c r="G56" s="90">
        <f t="shared" si="3"/>
        <v>196.6426144</v>
      </c>
      <c r="H56" s="90">
        <f>D56*4.33</f>
        <v>3352.633673</v>
      </c>
      <c r="I56" s="90">
        <f t="shared" si="5"/>
        <v>3831.569894</v>
      </c>
      <c r="J56" s="90">
        <v>2969.1220755707295</v>
      </c>
      <c r="K56" s="40"/>
      <c r="L56" s="40"/>
      <c r="M56" s="40"/>
      <c r="N56" s="40"/>
      <c r="O56" s="40"/>
      <c r="P56" s="40"/>
      <c r="Q56" s="40"/>
      <c r="R56" s="40"/>
      <c r="S56" s="40"/>
      <c r="T56" s="40"/>
      <c r="U56" s="40"/>
    </row>
    <row r="57" ht="15.75" customHeight="1">
      <c r="A57" s="58" t="s">
        <v>171</v>
      </c>
      <c r="B57" s="92" t="s">
        <v>1</v>
      </c>
      <c r="C57" s="92" t="s">
        <v>55</v>
      </c>
      <c r="D57" s="86">
        <v>795.7890169872759</v>
      </c>
      <c r="E57" s="86">
        <f t="shared" si="1"/>
        <v>909.4731623</v>
      </c>
      <c r="F57" s="86">
        <f t="shared" si="2"/>
        <v>176.8420038</v>
      </c>
      <c r="G57" s="86">
        <f t="shared" si="3"/>
        <v>202.1051472</v>
      </c>
      <c r="H57" s="87">
        <f t="shared" ref="H57:H61" si="7">IF(D57*3.8&gt;1801.8*1.3,D57*3.8,1801.8*1.3)</f>
        <v>3023.998265</v>
      </c>
      <c r="I57" s="86">
        <f t="shared" si="5"/>
        <v>3455.987692</v>
      </c>
      <c r="J57" s="86">
        <v>2590.5769953320346</v>
      </c>
      <c r="K57" s="40"/>
      <c r="L57" s="40"/>
      <c r="M57" s="40"/>
      <c r="N57" s="40"/>
      <c r="O57" s="40"/>
      <c r="P57" s="40"/>
      <c r="Q57" s="40"/>
      <c r="R57" s="40"/>
      <c r="S57" s="40"/>
      <c r="T57" s="40"/>
      <c r="U57" s="40"/>
    </row>
    <row r="58" ht="15.75" customHeight="1">
      <c r="A58" s="55" t="s">
        <v>172</v>
      </c>
      <c r="B58" s="88" t="s">
        <v>13</v>
      </c>
      <c r="C58" s="88" t="s">
        <v>42</v>
      </c>
      <c r="D58" s="84">
        <v>1035.677059248802</v>
      </c>
      <c r="E58" s="84">
        <f t="shared" si="1"/>
        <v>1183.630925</v>
      </c>
      <c r="F58" s="84">
        <f t="shared" si="2"/>
        <v>230.1504576</v>
      </c>
      <c r="G58" s="84">
        <f t="shared" si="3"/>
        <v>263.0290944</v>
      </c>
      <c r="H58" s="84">
        <f t="shared" si="7"/>
        <v>3935.572825</v>
      </c>
      <c r="I58" s="84">
        <f t="shared" si="5"/>
        <v>4497.784077</v>
      </c>
      <c r="J58" s="84">
        <v>3012.9985739546846</v>
      </c>
      <c r="K58" s="40"/>
      <c r="L58" s="40"/>
      <c r="M58" s="40"/>
      <c r="N58" s="40"/>
      <c r="O58" s="40"/>
      <c r="P58" s="40"/>
      <c r="Q58" s="40"/>
      <c r="R58" s="40"/>
      <c r="S58" s="40"/>
      <c r="T58" s="40"/>
      <c r="U58" s="40"/>
    </row>
    <row r="59" ht="15.75" customHeight="1">
      <c r="A59" s="58" t="s">
        <v>173</v>
      </c>
      <c r="B59" s="85" t="s">
        <v>3</v>
      </c>
      <c r="C59" s="85" t="s">
        <v>80</v>
      </c>
      <c r="D59" s="86">
        <v>918.4713838079842</v>
      </c>
      <c r="E59" s="86">
        <f t="shared" si="1"/>
        <v>1049.681581</v>
      </c>
      <c r="F59" s="86">
        <f t="shared" si="2"/>
        <v>204.104752</v>
      </c>
      <c r="G59" s="86">
        <f t="shared" si="3"/>
        <v>233.2625737</v>
      </c>
      <c r="H59" s="87">
        <f t="shared" si="7"/>
        <v>3490.191258</v>
      </c>
      <c r="I59" s="86">
        <f t="shared" si="5"/>
        <v>3988.778093</v>
      </c>
      <c r="J59" s="86">
        <v>2481.2854780355797</v>
      </c>
      <c r="K59" s="40"/>
      <c r="L59" s="40"/>
      <c r="M59" s="40"/>
      <c r="N59" s="40"/>
      <c r="O59" s="40"/>
      <c r="P59" s="40"/>
      <c r="Q59" s="40"/>
      <c r="R59" s="40"/>
      <c r="S59" s="40"/>
      <c r="T59" s="40"/>
      <c r="U59" s="40"/>
    </row>
    <row r="60" ht="15.75" customHeight="1">
      <c r="A60" s="55" t="s">
        <v>174</v>
      </c>
      <c r="B60" s="88" t="s">
        <v>1</v>
      </c>
      <c r="C60" s="88" t="s">
        <v>42</v>
      </c>
      <c r="D60" s="84">
        <v>864.6004522389129</v>
      </c>
      <c r="E60" s="84">
        <f t="shared" si="1"/>
        <v>988.1148026</v>
      </c>
      <c r="F60" s="84">
        <f t="shared" si="2"/>
        <v>192.1334338</v>
      </c>
      <c r="G60" s="84">
        <f t="shared" si="3"/>
        <v>219.5810672</v>
      </c>
      <c r="H60" s="84">
        <f t="shared" si="7"/>
        <v>3285.481719</v>
      </c>
      <c r="I60" s="84">
        <f t="shared" si="5"/>
        <v>3754.825032</v>
      </c>
      <c r="J60" s="84">
        <v>3012.9985739546846</v>
      </c>
      <c r="K60" s="40"/>
      <c r="L60" s="40"/>
      <c r="M60" s="40"/>
      <c r="N60" s="40"/>
      <c r="O60" s="40"/>
      <c r="P60" s="40"/>
      <c r="Q60" s="40"/>
      <c r="R60" s="40"/>
      <c r="S60" s="40"/>
      <c r="T60" s="40"/>
      <c r="U60" s="40"/>
    </row>
    <row r="61" ht="15.75" customHeight="1">
      <c r="A61" s="58" t="s">
        <v>261</v>
      </c>
      <c r="B61" s="92" t="s">
        <v>11</v>
      </c>
      <c r="C61" s="92" t="s">
        <v>71</v>
      </c>
      <c r="D61" s="86">
        <v>735.1594075829709</v>
      </c>
      <c r="E61" s="86">
        <f t="shared" si="1"/>
        <v>840.1821801</v>
      </c>
      <c r="F61" s="86">
        <f t="shared" si="2"/>
        <v>163.3687572</v>
      </c>
      <c r="G61" s="86">
        <f t="shared" si="3"/>
        <v>186.7071511</v>
      </c>
      <c r="H61" s="87">
        <f t="shared" si="7"/>
        <v>2793.605749</v>
      </c>
      <c r="I61" s="86">
        <f t="shared" si="5"/>
        <v>3192.682746</v>
      </c>
      <c r="J61" s="86">
        <v>2147.873089314983</v>
      </c>
      <c r="K61" s="40"/>
      <c r="L61" s="40"/>
      <c r="M61" s="40"/>
      <c r="N61" s="40"/>
      <c r="O61" s="40"/>
      <c r="P61" s="40"/>
      <c r="Q61" s="40"/>
      <c r="R61" s="40"/>
      <c r="S61" s="40"/>
      <c r="T61" s="40"/>
      <c r="U61" s="40"/>
    </row>
    <row r="62" ht="15.75" customHeight="1">
      <c r="A62" s="55" t="s">
        <v>175</v>
      </c>
      <c r="B62" s="88" t="s">
        <v>17</v>
      </c>
      <c r="C62" s="88" t="s">
        <v>71</v>
      </c>
      <c r="D62" s="84">
        <v>512.3066710218186</v>
      </c>
      <c r="E62" s="84">
        <f t="shared" si="1"/>
        <v>585.4933383</v>
      </c>
      <c r="F62" s="84">
        <f t="shared" si="2"/>
        <v>113.8459269</v>
      </c>
      <c r="G62" s="84">
        <f t="shared" si="3"/>
        <v>130.1096307</v>
      </c>
      <c r="H62" s="84">
        <f t="shared" ref="H62:H63" si="8">D62*4.33</f>
        <v>2218.287886</v>
      </c>
      <c r="I62" s="84">
        <f t="shared" si="5"/>
        <v>2535.178581</v>
      </c>
      <c r="J62" s="84">
        <v>1959.6177562097073</v>
      </c>
      <c r="K62" s="40"/>
      <c r="L62" s="40"/>
      <c r="M62" s="40"/>
      <c r="N62" s="40"/>
      <c r="O62" s="40"/>
      <c r="P62" s="40"/>
      <c r="Q62" s="40"/>
      <c r="R62" s="40"/>
      <c r="S62" s="40"/>
      <c r="T62" s="40"/>
      <c r="U62" s="40"/>
    </row>
    <row r="63" ht="15.75" customHeight="1">
      <c r="A63" s="58" t="s">
        <v>176</v>
      </c>
      <c r="B63" s="92" t="s">
        <v>17</v>
      </c>
      <c r="C63" s="92" t="s">
        <v>42</v>
      </c>
      <c r="D63" s="86">
        <v>582.1721884758938</v>
      </c>
      <c r="E63" s="86">
        <f t="shared" si="1"/>
        <v>665.339644</v>
      </c>
      <c r="F63" s="86">
        <f t="shared" si="2"/>
        <v>129.3715974</v>
      </c>
      <c r="G63" s="86">
        <f t="shared" si="3"/>
        <v>147.8532542</v>
      </c>
      <c r="H63" s="87">
        <f t="shared" si="8"/>
        <v>2520.805576</v>
      </c>
      <c r="I63" s="86">
        <f t="shared" si="5"/>
        <v>2880.912051</v>
      </c>
      <c r="J63" s="86">
        <v>2197.150335922341</v>
      </c>
      <c r="K63" s="40"/>
      <c r="L63" s="40"/>
      <c r="M63" s="40"/>
      <c r="N63" s="40"/>
      <c r="O63" s="40"/>
      <c r="P63" s="40"/>
      <c r="Q63" s="40"/>
      <c r="R63" s="40"/>
      <c r="S63" s="40"/>
      <c r="T63" s="40"/>
      <c r="U63" s="40"/>
    </row>
    <row r="64" ht="15.75" customHeight="1">
      <c r="A64" s="55" t="s">
        <v>177</v>
      </c>
      <c r="B64" s="83" t="s">
        <v>3</v>
      </c>
      <c r="C64" s="83" t="s">
        <v>80</v>
      </c>
      <c r="D64" s="84">
        <v>703.8627926502495</v>
      </c>
      <c r="E64" s="84">
        <f t="shared" si="1"/>
        <v>804.4146202</v>
      </c>
      <c r="F64" s="84">
        <f t="shared" si="2"/>
        <v>156.4139539</v>
      </c>
      <c r="G64" s="84">
        <f t="shared" si="3"/>
        <v>178.7588045</v>
      </c>
      <c r="H64" s="84">
        <f t="shared" ref="H64:H66" si="9">IF(D64*3.8&gt;1801.8*1.3,D64*3.8,1801.8*1.3)</f>
        <v>2674.678612</v>
      </c>
      <c r="I64" s="84">
        <f t="shared" si="5"/>
        <v>3056.766424</v>
      </c>
      <c r="J64" s="84">
        <v>1828.8269999999998</v>
      </c>
      <c r="K64" s="40"/>
      <c r="L64" s="40"/>
      <c r="M64" s="40"/>
      <c r="N64" s="40"/>
      <c r="O64" s="40"/>
      <c r="P64" s="40"/>
      <c r="Q64" s="40"/>
      <c r="R64" s="40"/>
      <c r="S64" s="40"/>
      <c r="T64" s="40"/>
      <c r="U64" s="40"/>
    </row>
    <row r="65" ht="15.75" customHeight="1">
      <c r="A65" s="58" t="s">
        <v>178</v>
      </c>
      <c r="B65" s="85" t="s">
        <v>3</v>
      </c>
      <c r="C65" s="85" t="s">
        <v>42</v>
      </c>
      <c r="D65" s="86">
        <v>1616.7017024157722</v>
      </c>
      <c r="E65" s="86">
        <f t="shared" si="1"/>
        <v>1847.659088</v>
      </c>
      <c r="F65" s="86">
        <f t="shared" si="2"/>
        <v>359.267045</v>
      </c>
      <c r="G65" s="86">
        <f t="shared" si="3"/>
        <v>410.5909086</v>
      </c>
      <c r="H65" s="87">
        <f t="shared" si="9"/>
        <v>6143.466469</v>
      </c>
      <c r="I65" s="86">
        <f t="shared" si="5"/>
        <v>7021.08356</v>
      </c>
      <c r="J65" s="86">
        <v>3012.9985739546846</v>
      </c>
      <c r="K65" s="40"/>
      <c r="L65" s="40"/>
      <c r="M65" s="40"/>
      <c r="N65" s="40"/>
      <c r="O65" s="40"/>
      <c r="P65" s="40"/>
      <c r="Q65" s="40"/>
      <c r="R65" s="40"/>
      <c r="S65" s="40"/>
      <c r="T65" s="40"/>
      <c r="U65" s="40"/>
    </row>
    <row r="66" ht="15.75" customHeight="1">
      <c r="A66" s="55" t="s">
        <v>179</v>
      </c>
      <c r="B66" s="83" t="s">
        <v>3</v>
      </c>
      <c r="C66" s="83" t="s">
        <v>42</v>
      </c>
      <c r="D66" s="84">
        <v>1054.0446949605018</v>
      </c>
      <c r="E66" s="84">
        <f t="shared" si="1"/>
        <v>1204.622509</v>
      </c>
      <c r="F66" s="84">
        <f t="shared" si="2"/>
        <v>234.2321544</v>
      </c>
      <c r="G66" s="84">
        <f t="shared" si="3"/>
        <v>267.6938908</v>
      </c>
      <c r="H66" s="84">
        <f t="shared" si="9"/>
        <v>4005.369841</v>
      </c>
      <c r="I66" s="84">
        <f t="shared" si="5"/>
        <v>4577.551857</v>
      </c>
      <c r="J66" s="84">
        <v>2892.469862754848</v>
      </c>
      <c r="K66" s="40"/>
      <c r="L66" s="40"/>
      <c r="M66" s="40"/>
      <c r="N66" s="40"/>
      <c r="O66" s="40"/>
      <c r="P66" s="40"/>
      <c r="Q66" s="40"/>
      <c r="R66" s="40"/>
      <c r="S66" s="40"/>
      <c r="T66" s="40"/>
      <c r="U66" s="40"/>
    </row>
    <row r="67" ht="15.75" customHeight="1">
      <c r="A67" s="58" t="s">
        <v>180</v>
      </c>
      <c r="B67" s="92" t="s">
        <v>17</v>
      </c>
      <c r="C67" s="92" t="s">
        <v>55</v>
      </c>
      <c r="D67" s="86">
        <v>535.5988547466375</v>
      </c>
      <c r="E67" s="86">
        <f t="shared" si="1"/>
        <v>612.1129769</v>
      </c>
      <c r="F67" s="86">
        <f t="shared" si="2"/>
        <v>119.0219677</v>
      </c>
      <c r="G67" s="86">
        <f t="shared" si="3"/>
        <v>136.025106</v>
      </c>
      <c r="H67" s="87">
        <f>D67*4.33</f>
        <v>2319.143041</v>
      </c>
      <c r="I67" s="86">
        <f t="shared" si="5"/>
        <v>2650.441271</v>
      </c>
      <c r="J67" s="86">
        <v>2019.0086387220474</v>
      </c>
      <c r="K67" s="40"/>
      <c r="L67" s="40"/>
      <c r="M67" s="40"/>
      <c r="N67" s="40"/>
      <c r="O67" s="40"/>
      <c r="P67" s="40"/>
      <c r="Q67" s="40"/>
      <c r="R67" s="40"/>
      <c r="S67" s="40"/>
      <c r="T67" s="40"/>
      <c r="U67" s="40"/>
    </row>
    <row r="68" ht="15.75" customHeight="1">
      <c r="A68" s="55" t="s">
        <v>262</v>
      </c>
      <c r="B68" s="88" t="s">
        <v>1</v>
      </c>
      <c r="C68" s="88" t="s">
        <v>42</v>
      </c>
      <c r="D68" s="84">
        <v>1110.8478376428473</v>
      </c>
      <c r="E68" s="84">
        <f t="shared" si="1"/>
        <v>1269.540386</v>
      </c>
      <c r="F68" s="84">
        <f t="shared" si="2"/>
        <v>246.855075</v>
      </c>
      <c r="G68" s="84">
        <f t="shared" si="3"/>
        <v>282.1200858</v>
      </c>
      <c r="H68" s="84">
        <f t="shared" ref="H68:H75" si="10">IF(D68*3.8&gt;1801.8*1.3,D68*3.8,1801.8*1.3)</f>
        <v>4221.221783</v>
      </c>
      <c r="I68" s="84">
        <f t="shared" si="5"/>
        <v>4824.239054</v>
      </c>
      <c r="J68" s="84">
        <v>2952.7399869347973</v>
      </c>
      <c r="K68" s="40"/>
      <c r="L68" s="40"/>
      <c r="M68" s="40"/>
      <c r="N68" s="40"/>
      <c r="O68" s="40"/>
      <c r="P68" s="40"/>
      <c r="Q68" s="40"/>
      <c r="R68" s="40"/>
      <c r="S68" s="40"/>
      <c r="T68" s="40"/>
      <c r="U68" s="40"/>
    </row>
    <row r="69" ht="15.75" customHeight="1">
      <c r="A69" s="65" t="s">
        <v>183</v>
      </c>
      <c r="B69" s="89" t="s">
        <v>1</v>
      </c>
      <c r="C69" s="89" t="s">
        <v>42</v>
      </c>
      <c r="D69" s="90">
        <v>1110.8478376428473</v>
      </c>
      <c r="E69" s="90">
        <f t="shared" si="1"/>
        <v>1269.540386</v>
      </c>
      <c r="F69" s="90">
        <f t="shared" si="2"/>
        <v>246.855075</v>
      </c>
      <c r="G69" s="90">
        <f t="shared" si="3"/>
        <v>282.1200858</v>
      </c>
      <c r="H69" s="90">
        <f t="shared" si="10"/>
        <v>4221.221783</v>
      </c>
      <c r="I69" s="90">
        <f t="shared" si="5"/>
        <v>4824.239054</v>
      </c>
      <c r="J69" s="90">
        <v>2952.7399869347973</v>
      </c>
      <c r="K69" s="40"/>
      <c r="L69" s="40"/>
      <c r="M69" s="40"/>
      <c r="N69" s="40"/>
      <c r="O69" s="40"/>
      <c r="P69" s="40"/>
      <c r="Q69" s="40"/>
      <c r="R69" s="40"/>
      <c r="S69" s="40"/>
      <c r="T69" s="40"/>
      <c r="U69" s="40"/>
    </row>
    <row r="70" ht="15.75" customHeight="1">
      <c r="A70" s="55" t="s">
        <v>263</v>
      </c>
      <c r="B70" s="88" t="s">
        <v>1</v>
      </c>
      <c r="C70" s="88" t="s">
        <v>17</v>
      </c>
      <c r="D70" s="84">
        <v>1110.8478376428473</v>
      </c>
      <c r="E70" s="84">
        <f t="shared" si="1"/>
        <v>1269.540386</v>
      </c>
      <c r="F70" s="84">
        <f t="shared" si="2"/>
        <v>246.855075</v>
      </c>
      <c r="G70" s="84">
        <f t="shared" si="3"/>
        <v>282.1200858</v>
      </c>
      <c r="H70" s="84">
        <f t="shared" si="10"/>
        <v>4221.221783</v>
      </c>
      <c r="I70" s="84">
        <f t="shared" si="5"/>
        <v>4824.239054</v>
      </c>
      <c r="J70" s="84">
        <v>2952.140054611414</v>
      </c>
      <c r="K70" s="40"/>
      <c r="L70" s="40"/>
      <c r="M70" s="40"/>
      <c r="N70" s="40"/>
      <c r="O70" s="40"/>
      <c r="P70" s="40"/>
      <c r="Q70" s="40"/>
      <c r="R70" s="40"/>
      <c r="S70" s="40"/>
      <c r="T70" s="40"/>
      <c r="U70" s="40"/>
    </row>
    <row r="71" ht="15.75" customHeight="1">
      <c r="A71" s="58" t="s">
        <v>185</v>
      </c>
      <c r="B71" s="92" t="s">
        <v>9</v>
      </c>
      <c r="C71" s="92" t="s">
        <v>42</v>
      </c>
      <c r="D71" s="86">
        <v>1245.6434024303064</v>
      </c>
      <c r="E71" s="86">
        <f t="shared" si="1"/>
        <v>1423.59246</v>
      </c>
      <c r="F71" s="86">
        <f t="shared" si="2"/>
        <v>276.809645</v>
      </c>
      <c r="G71" s="86">
        <f t="shared" si="3"/>
        <v>316.35388</v>
      </c>
      <c r="H71" s="87">
        <f t="shared" si="10"/>
        <v>4733.444929</v>
      </c>
      <c r="I71" s="86">
        <f t="shared" si="5"/>
        <v>5409.635186</v>
      </c>
      <c r="J71" s="86">
        <v>2892.469862754848</v>
      </c>
      <c r="K71" s="40"/>
      <c r="L71" s="40"/>
      <c r="M71" s="40"/>
      <c r="N71" s="40"/>
      <c r="O71" s="40"/>
      <c r="P71" s="40"/>
      <c r="Q71" s="40"/>
      <c r="R71" s="40"/>
      <c r="S71" s="40"/>
      <c r="T71" s="40"/>
      <c r="U71" s="40"/>
    </row>
    <row r="72" ht="15.75" customHeight="1">
      <c r="A72" s="55" t="s">
        <v>186</v>
      </c>
      <c r="B72" s="83" t="s">
        <v>11</v>
      </c>
      <c r="C72" s="83" t="s">
        <v>17</v>
      </c>
      <c r="D72" s="84">
        <v>1509.5786533750309</v>
      </c>
      <c r="E72" s="84">
        <f t="shared" si="1"/>
        <v>1725.232747</v>
      </c>
      <c r="F72" s="84">
        <f t="shared" si="2"/>
        <v>335.461923</v>
      </c>
      <c r="G72" s="84">
        <f t="shared" si="3"/>
        <v>383.3850548</v>
      </c>
      <c r="H72" s="84">
        <f t="shared" si="10"/>
        <v>5736.398883</v>
      </c>
      <c r="I72" s="84">
        <f t="shared" si="5"/>
        <v>6555.864851</v>
      </c>
      <c r="J72" s="84">
        <v>3314.2915090541146</v>
      </c>
      <c r="K72" s="40"/>
      <c r="L72" s="40"/>
      <c r="M72" s="40"/>
      <c r="N72" s="40"/>
      <c r="O72" s="40"/>
      <c r="P72" s="40"/>
      <c r="Q72" s="40"/>
      <c r="R72" s="40"/>
      <c r="S72" s="40"/>
      <c r="T72" s="40"/>
      <c r="U72" s="40"/>
    </row>
    <row r="73" ht="15.75" customHeight="1">
      <c r="A73" s="58" t="s">
        <v>264</v>
      </c>
      <c r="B73" s="92" t="s">
        <v>1</v>
      </c>
      <c r="C73" s="92" t="s">
        <v>17</v>
      </c>
      <c r="D73" s="86">
        <v>1110.8478376428473</v>
      </c>
      <c r="E73" s="86">
        <f t="shared" si="1"/>
        <v>1269.540386</v>
      </c>
      <c r="F73" s="86">
        <f t="shared" si="2"/>
        <v>246.855075</v>
      </c>
      <c r="G73" s="86">
        <f t="shared" si="3"/>
        <v>282.1200858</v>
      </c>
      <c r="H73" s="87">
        <f t="shared" si="10"/>
        <v>4221.221783</v>
      </c>
      <c r="I73" s="86">
        <f t="shared" si="5"/>
        <v>4824.239054</v>
      </c>
      <c r="J73" s="86">
        <v>2892.469862754848</v>
      </c>
      <c r="K73" s="40"/>
      <c r="L73" s="40"/>
      <c r="M73" s="40"/>
      <c r="N73" s="40"/>
      <c r="O73" s="40"/>
      <c r="P73" s="40"/>
      <c r="Q73" s="40"/>
      <c r="R73" s="40"/>
      <c r="S73" s="40"/>
      <c r="T73" s="40"/>
      <c r="U73" s="40"/>
    </row>
    <row r="74" ht="15.75" customHeight="1">
      <c r="A74" s="55" t="s">
        <v>188</v>
      </c>
      <c r="B74" s="83" t="s">
        <v>5</v>
      </c>
      <c r="C74" s="83" t="s">
        <v>17</v>
      </c>
      <c r="D74" s="84">
        <v>1735.9642865262888</v>
      </c>
      <c r="E74" s="84">
        <f t="shared" si="1"/>
        <v>1983.959185</v>
      </c>
      <c r="F74" s="84">
        <f t="shared" si="2"/>
        <v>385.7698415</v>
      </c>
      <c r="G74" s="84">
        <f t="shared" si="3"/>
        <v>440.8798188</v>
      </c>
      <c r="H74" s="84">
        <f t="shared" si="10"/>
        <v>6596.664289</v>
      </c>
      <c r="I74" s="84">
        <f t="shared" si="5"/>
        <v>7539.022378</v>
      </c>
      <c r="J74" s="84">
        <v>3314.2915090541146</v>
      </c>
      <c r="K74" s="40"/>
      <c r="L74" s="40"/>
      <c r="M74" s="40"/>
      <c r="N74" s="40"/>
      <c r="O74" s="40"/>
      <c r="P74" s="40"/>
      <c r="Q74" s="40"/>
      <c r="R74" s="40"/>
      <c r="S74" s="40"/>
      <c r="T74" s="40"/>
      <c r="U74" s="40"/>
    </row>
    <row r="75" ht="15.75" customHeight="1">
      <c r="A75" s="65" t="s">
        <v>189</v>
      </c>
      <c r="B75" s="89" t="s">
        <v>1</v>
      </c>
      <c r="C75" s="89" t="s">
        <v>42</v>
      </c>
      <c r="D75" s="90">
        <v>826.7004039167222</v>
      </c>
      <c r="E75" s="90">
        <f t="shared" si="1"/>
        <v>944.8004616</v>
      </c>
      <c r="F75" s="90">
        <f t="shared" si="2"/>
        <v>183.7112009</v>
      </c>
      <c r="G75" s="90">
        <f t="shared" si="3"/>
        <v>209.9556581</v>
      </c>
      <c r="H75" s="90">
        <f t="shared" si="10"/>
        <v>3141.461535</v>
      </c>
      <c r="I75" s="90">
        <f t="shared" si="5"/>
        <v>3590.231028</v>
      </c>
      <c r="J75" s="90">
        <v>2892.469862754848</v>
      </c>
      <c r="K75" s="40"/>
      <c r="L75" s="40"/>
      <c r="M75" s="40"/>
      <c r="N75" s="40"/>
      <c r="O75" s="40"/>
      <c r="P75" s="40"/>
      <c r="Q75" s="40"/>
      <c r="R75" s="40"/>
      <c r="S75" s="40"/>
      <c r="T75" s="40"/>
      <c r="U75" s="40"/>
    </row>
    <row r="76" ht="15.75" customHeight="1">
      <c r="A76" s="65" t="s">
        <v>190</v>
      </c>
      <c r="B76" s="89" t="s">
        <v>17</v>
      </c>
      <c r="C76" s="89" t="s">
        <v>80</v>
      </c>
      <c r="D76" s="90">
        <v>494.8402916582999</v>
      </c>
      <c r="E76" s="90">
        <f t="shared" si="1"/>
        <v>565.5317619</v>
      </c>
      <c r="F76" s="90">
        <f t="shared" si="2"/>
        <v>109.9645093</v>
      </c>
      <c r="G76" s="90">
        <f t="shared" si="3"/>
        <v>125.6737249</v>
      </c>
      <c r="H76" s="90">
        <f>D76*4.33</f>
        <v>2142.658463</v>
      </c>
      <c r="I76" s="90">
        <f t="shared" si="5"/>
        <v>2448.745213</v>
      </c>
      <c r="J76" s="90">
        <v>1900.2381283652676</v>
      </c>
      <c r="K76" s="40"/>
      <c r="L76" s="40"/>
      <c r="M76" s="40"/>
      <c r="N76" s="40"/>
      <c r="O76" s="40"/>
      <c r="P76" s="40"/>
      <c r="Q76" s="40"/>
      <c r="R76" s="40"/>
      <c r="S76" s="40"/>
      <c r="T76" s="40"/>
      <c r="U76" s="40"/>
    </row>
    <row r="77" ht="15.75" customHeight="1">
      <c r="A77" s="55" t="s">
        <v>191</v>
      </c>
      <c r="B77" s="88" t="s">
        <v>7</v>
      </c>
      <c r="C77" s="88" t="s">
        <v>87</v>
      </c>
      <c r="D77" s="84">
        <v>800.1052561350797</v>
      </c>
      <c r="E77" s="84">
        <f t="shared" si="1"/>
        <v>914.406007</v>
      </c>
      <c r="F77" s="84">
        <f t="shared" si="2"/>
        <v>177.801168</v>
      </c>
      <c r="G77" s="84">
        <f t="shared" si="3"/>
        <v>203.2013349</v>
      </c>
      <c r="H77" s="84">
        <f t="shared" ref="H77:H81" si="11">IF(D77*3.8&gt;1801.8*1.3,D77*3.8,1801.8*1.3)</f>
        <v>3040.399973</v>
      </c>
      <c r="I77" s="84">
        <f t="shared" si="5"/>
        <v>3474.732446</v>
      </c>
      <c r="J77" s="84">
        <v>1828.8269999999998</v>
      </c>
      <c r="K77" s="40"/>
      <c r="L77" s="40"/>
      <c r="M77" s="40"/>
      <c r="N77" s="40"/>
      <c r="O77" s="40"/>
      <c r="P77" s="40"/>
      <c r="Q77" s="40"/>
      <c r="R77" s="40"/>
      <c r="S77" s="40"/>
      <c r="T77" s="40"/>
      <c r="U77" s="40"/>
    </row>
    <row r="78" ht="15.75" customHeight="1">
      <c r="A78" s="65" t="s">
        <v>192</v>
      </c>
      <c r="B78" s="89" t="s">
        <v>3</v>
      </c>
      <c r="C78" s="89" t="s">
        <v>87</v>
      </c>
      <c r="D78" s="90">
        <v>906.787465041992</v>
      </c>
      <c r="E78" s="90">
        <f t="shared" si="1"/>
        <v>1036.328531</v>
      </c>
      <c r="F78" s="90">
        <f t="shared" si="2"/>
        <v>201.5083256</v>
      </c>
      <c r="G78" s="90">
        <f t="shared" si="3"/>
        <v>230.2952292</v>
      </c>
      <c r="H78" s="90">
        <f t="shared" si="11"/>
        <v>3445.792367</v>
      </c>
      <c r="I78" s="90">
        <f t="shared" si="5"/>
        <v>3938.036654</v>
      </c>
      <c r="J78" s="90">
        <v>2169.3552813561523</v>
      </c>
      <c r="K78" s="40"/>
      <c r="L78" s="40"/>
      <c r="M78" s="40"/>
      <c r="N78" s="40"/>
      <c r="O78" s="40"/>
      <c r="P78" s="40"/>
      <c r="Q78" s="40"/>
      <c r="R78" s="40"/>
      <c r="S78" s="40"/>
      <c r="T78" s="40"/>
      <c r="U78" s="40"/>
    </row>
    <row r="79" ht="15.75" customHeight="1">
      <c r="A79" s="55" t="s">
        <v>193</v>
      </c>
      <c r="B79" s="88" t="s">
        <v>1</v>
      </c>
      <c r="C79" s="88" t="s">
        <v>71</v>
      </c>
      <c r="D79" s="84">
        <v>757.2038971037056</v>
      </c>
      <c r="E79" s="84">
        <f t="shared" si="1"/>
        <v>865.3758824</v>
      </c>
      <c r="F79" s="84">
        <f t="shared" si="2"/>
        <v>168.2675327</v>
      </c>
      <c r="G79" s="84">
        <f t="shared" si="3"/>
        <v>192.3057516</v>
      </c>
      <c r="H79" s="84">
        <f t="shared" si="11"/>
        <v>2877.374809</v>
      </c>
      <c r="I79" s="84">
        <f t="shared" si="5"/>
        <v>3288.418529</v>
      </c>
      <c r="J79" s="84">
        <v>2169.3552813561523</v>
      </c>
      <c r="K79" s="40"/>
      <c r="L79" s="40"/>
      <c r="M79" s="40"/>
      <c r="N79" s="40"/>
      <c r="O79" s="40"/>
      <c r="P79" s="40"/>
      <c r="Q79" s="40"/>
      <c r="R79" s="40"/>
      <c r="S79" s="40"/>
      <c r="T79" s="40"/>
      <c r="U79" s="40"/>
    </row>
    <row r="80" ht="15.75" customHeight="1">
      <c r="A80" s="65" t="s">
        <v>194</v>
      </c>
      <c r="B80" s="91" t="s">
        <v>3</v>
      </c>
      <c r="C80" s="91" t="s">
        <v>55</v>
      </c>
      <c r="D80" s="90">
        <v>948.4083900624807</v>
      </c>
      <c r="E80" s="90">
        <f t="shared" si="1"/>
        <v>1083.895303</v>
      </c>
      <c r="F80" s="90">
        <f t="shared" si="2"/>
        <v>210.75742</v>
      </c>
      <c r="G80" s="90">
        <f t="shared" si="3"/>
        <v>240.8656229</v>
      </c>
      <c r="H80" s="90">
        <f t="shared" si="11"/>
        <v>3603.951882</v>
      </c>
      <c r="I80" s="90">
        <f t="shared" si="5"/>
        <v>4118.789846</v>
      </c>
      <c r="J80" s="90">
        <v>2530.9183406355332</v>
      </c>
      <c r="K80" s="40"/>
      <c r="L80" s="40"/>
      <c r="M80" s="40"/>
      <c r="N80" s="40"/>
      <c r="O80" s="40"/>
      <c r="P80" s="40"/>
      <c r="Q80" s="40"/>
      <c r="R80" s="40"/>
      <c r="S80" s="40"/>
      <c r="T80" s="40"/>
      <c r="U80" s="40"/>
    </row>
    <row r="81" ht="15.75" customHeight="1">
      <c r="A81" s="55" t="s">
        <v>195</v>
      </c>
      <c r="B81" s="88" t="s">
        <v>9</v>
      </c>
      <c r="C81" s="88" t="s">
        <v>71</v>
      </c>
      <c r="D81" s="84">
        <v>950.8425120831735</v>
      </c>
      <c r="E81" s="84">
        <f t="shared" si="1"/>
        <v>1086.677157</v>
      </c>
      <c r="F81" s="84">
        <f t="shared" si="2"/>
        <v>211.298336</v>
      </c>
      <c r="G81" s="84">
        <f t="shared" si="3"/>
        <v>241.4838126</v>
      </c>
      <c r="H81" s="84">
        <f t="shared" si="11"/>
        <v>3613.201546</v>
      </c>
      <c r="I81" s="84">
        <f t="shared" si="5"/>
        <v>4129.360859</v>
      </c>
      <c r="J81" s="84">
        <v>2169.3552813561523</v>
      </c>
      <c r="K81" s="40"/>
      <c r="L81" s="40"/>
      <c r="M81" s="40"/>
      <c r="N81" s="40"/>
      <c r="O81" s="40"/>
      <c r="P81" s="40"/>
      <c r="Q81" s="40"/>
      <c r="R81" s="40"/>
      <c r="S81" s="40"/>
      <c r="T81" s="40"/>
      <c r="U81" s="40"/>
    </row>
    <row r="82" ht="15.75" customHeight="1">
      <c r="A82" s="65" t="s">
        <v>196</v>
      </c>
      <c r="B82" s="89" t="s">
        <v>17</v>
      </c>
      <c r="C82" s="89" t="s">
        <v>87</v>
      </c>
      <c r="D82" s="90">
        <v>456.504951</v>
      </c>
      <c r="E82" s="90">
        <f t="shared" si="1"/>
        <v>521.719944</v>
      </c>
      <c r="F82" s="90">
        <f t="shared" si="2"/>
        <v>101.4455447</v>
      </c>
      <c r="G82" s="90">
        <f t="shared" si="3"/>
        <v>115.9377653</v>
      </c>
      <c r="H82" s="90">
        <f>D82*4.33</f>
        <v>1976.666438</v>
      </c>
      <c r="I82" s="90">
        <f t="shared" si="5"/>
        <v>2259.040608</v>
      </c>
      <c r="J82" s="90">
        <v>1828.8269999999998</v>
      </c>
      <c r="K82" s="40"/>
      <c r="L82" s="40"/>
      <c r="M82" s="40"/>
      <c r="N82" s="40"/>
      <c r="O82" s="40"/>
      <c r="P82" s="40"/>
      <c r="Q82" s="40"/>
      <c r="R82" s="40"/>
      <c r="S82" s="40"/>
      <c r="T82" s="40"/>
      <c r="U82" s="40"/>
    </row>
    <row r="83" ht="15.75" customHeight="1">
      <c r="A83" s="55" t="s">
        <v>197</v>
      </c>
      <c r="B83" s="83" t="s">
        <v>3</v>
      </c>
      <c r="C83" s="83" t="s">
        <v>87</v>
      </c>
      <c r="D83" s="84">
        <v>634.2795707253846</v>
      </c>
      <c r="E83" s="84">
        <f t="shared" si="1"/>
        <v>724.890938</v>
      </c>
      <c r="F83" s="84">
        <f t="shared" si="2"/>
        <v>140.9510157</v>
      </c>
      <c r="G83" s="84">
        <f t="shared" si="3"/>
        <v>161.0868751</v>
      </c>
      <c r="H83" s="84">
        <f t="shared" ref="H83:H100" si="12">IF(D83*3.8&gt;1801.8*1.3,D83*3.8,1801.8*1.3)</f>
        <v>2410.262369</v>
      </c>
      <c r="I83" s="84">
        <f t="shared" si="5"/>
        <v>2754.577335</v>
      </c>
      <c r="J83" s="84">
        <v>1828.8269999999998</v>
      </c>
      <c r="K83" s="40"/>
      <c r="L83" s="40"/>
      <c r="M83" s="40"/>
      <c r="N83" s="40"/>
      <c r="O83" s="40"/>
      <c r="P83" s="40"/>
      <c r="Q83" s="40"/>
      <c r="R83" s="40"/>
      <c r="S83" s="40"/>
      <c r="T83" s="40"/>
      <c r="U83" s="40"/>
    </row>
    <row r="84" ht="15.75" customHeight="1">
      <c r="A84" s="65" t="s">
        <v>265</v>
      </c>
      <c r="B84" s="89" t="s">
        <v>1</v>
      </c>
      <c r="C84" s="89" t="s">
        <v>55</v>
      </c>
      <c r="D84" s="90">
        <v>777.3317830525918</v>
      </c>
      <c r="E84" s="90">
        <f t="shared" si="1"/>
        <v>888.3791806</v>
      </c>
      <c r="F84" s="90">
        <f t="shared" si="2"/>
        <v>172.7403962</v>
      </c>
      <c r="G84" s="90">
        <f t="shared" si="3"/>
        <v>197.4175957</v>
      </c>
      <c r="H84" s="90">
        <f t="shared" si="12"/>
        <v>2953.860776</v>
      </c>
      <c r="I84" s="90">
        <f t="shared" si="5"/>
        <v>3375.830801</v>
      </c>
      <c r="J84" s="90">
        <v>2410.4011665957614</v>
      </c>
      <c r="K84" s="40"/>
      <c r="L84" s="40"/>
      <c r="M84" s="40"/>
      <c r="N84" s="40"/>
      <c r="O84" s="40"/>
      <c r="P84" s="40"/>
      <c r="Q84" s="40"/>
      <c r="R84" s="40"/>
      <c r="S84" s="40"/>
      <c r="T84" s="40"/>
      <c r="U84" s="40"/>
    </row>
    <row r="85" ht="15.75" customHeight="1">
      <c r="A85" s="55" t="s">
        <v>198</v>
      </c>
      <c r="B85" s="88" t="s">
        <v>9</v>
      </c>
      <c r="C85" s="88" t="s">
        <v>55</v>
      </c>
      <c r="D85" s="84">
        <v>1035.677059248802</v>
      </c>
      <c r="E85" s="84">
        <f t="shared" si="1"/>
        <v>1183.630925</v>
      </c>
      <c r="F85" s="84">
        <f t="shared" si="2"/>
        <v>230.1504576</v>
      </c>
      <c r="G85" s="84">
        <f t="shared" si="3"/>
        <v>263.0290944</v>
      </c>
      <c r="H85" s="84">
        <f t="shared" si="12"/>
        <v>3935.572825</v>
      </c>
      <c r="I85" s="84">
        <f t="shared" si="5"/>
        <v>4497.784077</v>
      </c>
      <c r="J85" s="84">
        <v>2530.9183406355332</v>
      </c>
      <c r="K85" s="40"/>
      <c r="L85" s="40"/>
      <c r="M85" s="40"/>
      <c r="N85" s="40"/>
      <c r="O85" s="40"/>
      <c r="P85" s="40"/>
      <c r="Q85" s="40"/>
      <c r="R85" s="40"/>
      <c r="S85" s="40"/>
      <c r="T85" s="40"/>
      <c r="U85" s="40"/>
    </row>
    <row r="86" ht="15.75" customHeight="1">
      <c r="A86" s="65" t="s">
        <v>266</v>
      </c>
      <c r="B86" s="89" t="s">
        <v>5</v>
      </c>
      <c r="C86" s="89" t="s">
        <v>42</v>
      </c>
      <c r="D86" s="90">
        <v>1245.6434024303064</v>
      </c>
      <c r="E86" s="90">
        <f t="shared" si="1"/>
        <v>1423.59246</v>
      </c>
      <c r="F86" s="90">
        <f t="shared" si="2"/>
        <v>276.809645</v>
      </c>
      <c r="G86" s="90">
        <f t="shared" si="3"/>
        <v>316.35388</v>
      </c>
      <c r="H86" s="90">
        <f t="shared" si="12"/>
        <v>4733.444929</v>
      </c>
      <c r="I86" s="90">
        <f t="shared" si="5"/>
        <v>5409.635186</v>
      </c>
      <c r="J86" s="90">
        <v>3012.9985739546846</v>
      </c>
      <c r="K86" s="40"/>
      <c r="L86" s="40"/>
      <c r="M86" s="40"/>
      <c r="N86" s="40"/>
      <c r="O86" s="40"/>
      <c r="P86" s="40"/>
      <c r="Q86" s="40"/>
      <c r="R86" s="40"/>
      <c r="S86" s="40"/>
      <c r="T86" s="40"/>
      <c r="U86" s="40"/>
    </row>
    <row r="87" ht="15.75" customHeight="1">
      <c r="A87" s="55" t="s">
        <v>267</v>
      </c>
      <c r="B87" s="88" t="s">
        <v>5</v>
      </c>
      <c r="C87" s="88" t="s">
        <v>71</v>
      </c>
      <c r="D87" s="84">
        <v>881.2819114918344</v>
      </c>
      <c r="E87" s="84">
        <f t="shared" si="1"/>
        <v>1007.179327</v>
      </c>
      <c r="F87" s="84">
        <f t="shared" si="2"/>
        <v>195.8404248</v>
      </c>
      <c r="G87" s="84">
        <f t="shared" si="3"/>
        <v>223.8176283</v>
      </c>
      <c r="H87" s="84">
        <f t="shared" si="12"/>
        <v>3348.871264</v>
      </c>
      <c r="I87" s="84">
        <f t="shared" si="5"/>
        <v>3827.27001</v>
      </c>
      <c r="J87" s="84">
        <v>2169.3552813561523</v>
      </c>
      <c r="K87" s="40"/>
      <c r="L87" s="40"/>
      <c r="M87" s="40"/>
      <c r="N87" s="40"/>
      <c r="O87" s="40"/>
      <c r="P87" s="40"/>
      <c r="Q87" s="40"/>
      <c r="R87" s="40"/>
      <c r="S87" s="40"/>
      <c r="T87" s="40"/>
      <c r="U87" s="40"/>
    </row>
    <row r="88" ht="15.75" customHeight="1">
      <c r="A88" s="65" t="s">
        <v>199</v>
      </c>
      <c r="B88" s="89" t="s">
        <v>7</v>
      </c>
      <c r="C88" s="89" t="s">
        <v>87</v>
      </c>
      <c r="D88" s="90">
        <v>800.1052561350797</v>
      </c>
      <c r="E88" s="90">
        <f t="shared" si="1"/>
        <v>914.406007</v>
      </c>
      <c r="F88" s="90">
        <f t="shared" si="2"/>
        <v>177.801168</v>
      </c>
      <c r="G88" s="90">
        <f t="shared" si="3"/>
        <v>203.2013349</v>
      </c>
      <c r="H88" s="90">
        <f t="shared" si="12"/>
        <v>3040.399973</v>
      </c>
      <c r="I88" s="90">
        <f t="shared" si="5"/>
        <v>3474.732446</v>
      </c>
      <c r="J88" s="90">
        <v>1828.8269999999998</v>
      </c>
      <c r="K88" s="40"/>
      <c r="L88" s="40"/>
      <c r="M88" s="40"/>
      <c r="N88" s="40"/>
      <c r="O88" s="40"/>
      <c r="P88" s="40"/>
      <c r="Q88" s="40"/>
      <c r="R88" s="40"/>
      <c r="S88" s="40"/>
      <c r="T88" s="40"/>
      <c r="U88" s="40"/>
    </row>
    <row r="89" ht="15.75" customHeight="1">
      <c r="A89" s="55" t="s">
        <v>201</v>
      </c>
      <c r="B89" s="88" t="s">
        <v>7</v>
      </c>
      <c r="C89" s="88" t="s">
        <v>71</v>
      </c>
      <c r="D89" s="84">
        <v>1056.371032980278</v>
      </c>
      <c r="E89" s="84">
        <f t="shared" si="1"/>
        <v>1207.281181</v>
      </c>
      <c r="F89" s="84">
        <f t="shared" si="2"/>
        <v>234.7491184</v>
      </c>
      <c r="G89" s="84">
        <f t="shared" si="3"/>
        <v>268.2847068</v>
      </c>
      <c r="H89" s="84">
        <f t="shared" si="12"/>
        <v>4014.209925</v>
      </c>
      <c r="I89" s="84">
        <f t="shared" si="5"/>
        <v>4587.65478</v>
      </c>
      <c r="J89" s="84">
        <v>2169.3552813561523</v>
      </c>
      <c r="K89" s="40"/>
      <c r="L89" s="40"/>
      <c r="M89" s="40"/>
      <c r="N89" s="40"/>
      <c r="O89" s="40"/>
      <c r="P89" s="40"/>
      <c r="Q89" s="40"/>
      <c r="R89" s="40"/>
      <c r="S89" s="40"/>
      <c r="T89" s="40"/>
      <c r="U89" s="40"/>
    </row>
    <row r="90" ht="15.75" customHeight="1">
      <c r="A90" s="65" t="s">
        <v>202</v>
      </c>
      <c r="B90" s="91" t="s">
        <v>7</v>
      </c>
      <c r="C90" s="91" t="s">
        <v>87</v>
      </c>
      <c r="D90" s="90">
        <v>703.8627926502495</v>
      </c>
      <c r="E90" s="90">
        <f t="shared" si="1"/>
        <v>804.4146202</v>
      </c>
      <c r="F90" s="90">
        <f t="shared" si="2"/>
        <v>156.4139539</v>
      </c>
      <c r="G90" s="90">
        <f t="shared" si="3"/>
        <v>178.7588045</v>
      </c>
      <c r="H90" s="90">
        <f t="shared" si="12"/>
        <v>2674.678612</v>
      </c>
      <c r="I90" s="90">
        <f t="shared" si="5"/>
        <v>3056.766424</v>
      </c>
      <c r="J90" s="90">
        <v>1828.8269999999998</v>
      </c>
      <c r="K90" s="40"/>
      <c r="L90" s="40"/>
      <c r="M90" s="40"/>
      <c r="N90" s="40"/>
      <c r="O90" s="40"/>
      <c r="P90" s="40"/>
      <c r="Q90" s="40"/>
      <c r="R90" s="40"/>
      <c r="S90" s="40"/>
      <c r="T90" s="40"/>
      <c r="U90" s="40"/>
    </row>
    <row r="91" ht="15.75" customHeight="1">
      <c r="A91" s="55" t="s">
        <v>203</v>
      </c>
      <c r="B91" s="88" t="s">
        <v>3</v>
      </c>
      <c r="C91" s="88" t="s">
        <v>87</v>
      </c>
      <c r="D91" s="84">
        <v>935.7767039550979</v>
      </c>
      <c r="E91" s="84">
        <f t="shared" si="1"/>
        <v>1069.45909</v>
      </c>
      <c r="F91" s="84">
        <f t="shared" si="2"/>
        <v>207.9503787</v>
      </c>
      <c r="G91" s="84">
        <f t="shared" si="3"/>
        <v>237.6575756</v>
      </c>
      <c r="H91" s="84">
        <f t="shared" si="12"/>
        <v>3555.951475</v>
      </c>
      <c r="I91" s="84">
        <f t="shared" si="5"/>
        <v>4063.932402</v>
      </c>
      <c r="J91" s="84">
        <v>2410.4011665957614</v>
      </c>
      <c r="K91" s="40"/>
      <c r="L91" s="40"/>
      <c r="M91" s="40"/>
      <c r="N91" s="40"/>
      <c r="O91" s="40"/>
      <c r="P91" s="40"/>
      <c r="Q91" s="40"/>
      <c r="R91" s="40"/>
      <c r="S91" s="40"/>
      <c r="T91" s="40"/>
      <c r="U91" s="40"/>
    </row>
    <row r="92" ht="15.75" customHeight="1">
      <c r="A92" s="65" t="s">
        <v>204</v>
      </c>
      <c r="B92" s="89" t="s">
        <v>3</v>
      </c>
      <c r="C92" s="89" t="s">
        <v>87</v>
      </c>
      <c r="D92" s="90">
        <v>906.787465041992</v>
      </c>
      <c r="E92" s="90">
        <f t="shared" si="1"/>
        <v>1036.328531</v>
      </c>
      <c r="F92" s="90">
        <f t="shared" si="2"/>
        <v>201.5083256</v>
      </c>
      <c r="G92" s="90">
        <f t="shared" si="3"/>
        <v>230.2952292</v>
      </c>
      <c r="H92" s="90">
        <f t="shared" si="12"/>
        <v>3445.792367</v>
      </c>
      <c r="I92" s="90">
        <f t="shared" si="5"/>
        <v>3938.036654</v>
      </c>
      <c r="J92" s="90">
        <v>2169.3552813561523</v>
      </c>
      <c r="K92" s="40"/>
      <c r="L92" s="40"/>
      <c r="M92" s="40"/>
      <c r="N92" s="40"/>
      <c r="O92" s="40"/>
      <c r="P92" s="40"/>
      <c r="Q92" s="40"/>
      <c r="R92" s="40"/>
      <c r="S92" s="40"/>
      <c r="T92" s="40"/>
      <c r="U92" s="40"/>
    </row>
    <row r="93" ht="15.75" customHeight="1">
      <c r="A93" s="55" t="s">
        <v>205</v>
      </c>
      <c r="B93" s="88" t="s">
        <v>9</v>
      </c>
      <c r="C93" s="88" t="s">
        <v>42</v>
      </c>
      <c r="D93" s="84">
        <v>1328.4766097830768</v>
      </c>
      <c r="E93" s="84">
        <f t="shared" si="1"/>
        <v>1518.258983</v>
      </c>
      <c r="F93" s="84">
        <f t="shared" si="2"/>
        <v>295.2170244</v>
      </c>
      <c r="G93" s="84">
        <f t="shared" si="3"/>
        <v>337.390885</v>
      </c>
      <c r="H93" s="84">
        <f t="shared" si="12"/>
        <v>5048.211117</v>
      </c>
      <c r="I93" s="84">
        <f t="shared" si="5"/>
        <v>5769.366897</v>
      </c>
      <c r="J93" s="84">
        <v>2892.469862754848</v>
      </c>
      <c r="K93" s="40"/>
      <c r="L93" s="40"/>
      <c r="M93" s="40"/>
      <c r="N93" s="40"/>
      <c r="O93" s="40"/>
      <c r="P93" s="40"/>
      <c r="Q93" s="40"/>
      <c r="R93" s="40"/>
      <c r="S93" s="40"/>
      <c r="T93" s="40"/>
      <c r="U93" s="40"/>
    </row>
    <row r="94" ht="15.75" customHeight="1">
      <c r="A94" s="65" t="s">
        <v>268</v>
      </c>
      <c r="B94" s="89" t="s">
        <v>15</v>
      </c>
      <c r="C94" s="89" t="s">
        <v>55</v>
      </c>
      <c r="D94" s="90">
        <v>1035.677059248802</v>
      </c>
      <c r="E94" s="90">
        <f t="shared" si="1"/>
        <v>1183.630925</v>
      </c>
      <c r="F94" s="90">
        <f t="shared" si="2"/>
        <v>230.1504576</v>
      </c>
      <c r="G94" s="90">
        <f t="shared" si="3"/>
        <v>263.0290944</v>
      </c>
      <c r="H94" s="90">
        <f t="shared" si="12"/>
        <v>3935.572825</v>
      </c>
      <c r="I94" s="90">
        <f t="shared" si="5"/>
        <v>4497.784077</v>
      </c>
      <c r="J94" s="90">
        <v>2530.9183406355332</v>
      </c>
      <c r="K94" s="40"/>
      <c r="L94" s="40"/>
      <c r="M94" s="40"/>
      <c r="N94" s="40"/>
      <c r="O94" s="40"/>
      <c r="P94" s="40"/>
      <c r="Q94" s="40"/>
      <c r="R94" s="40"/>
      <c r="S94" s="40"/>
      <c r="T94" s="40"/>
      <c r="U94" s="40"/>
    </row>
    <row r="95" ht="15.75" customHeight="1">
      <c r="A95" s="55" t="s">
        <v>269</v>
      </c>
      <c r="B95" s="88" t="s">
        <v>5</v>
      </c>
      <c r="C95" s="88" t="s">
        <v>71</v>
      </c>
      <c r="D95" s="84">
        <v>927.6556452193936</v>
      </c>
      <c r="E95" s="84">
        <f t="shared" si="1"/>
        <v>1060.17788</v>
      </c>
      <c r="F95" s="84">
        <f t="shared" si="2"/>
        <v>206.1456989</v>
      </c>
      <c r="G95" s="84">
        <f t="shared" si="3"/>
        <v>235.5950845</v>
      </c>
      <c r="H95" s="84">
        <f t="shared" si="12"/>
        <v>3525.091452</v>
      </c>
      <c r="I95" s="84">
        <f t="shared" si="5"/>
        <v>4028.663909</v>
      </c>
      <c r="J95" s="84">
        <v>2289.8724553959246</v>
      </c>
      <c r="K95" s="40"/>
      <c r="L95" s="40"/>
      <c r="M95" s="40"/>
      <c r="N95" s="40"/>
      <c r="O95" s="40"/>
      <c r="P95" s="40"/>
      <c r="Q95" s="40"/>
      <c r="R95" s="40"/>
      <c r="S95" s="40"/>
      <c r="T95" s="40"/>
      <c r="U95" s="40"/>
    </row>
    <row r="96" ht="15.75" customHeight="1">
      <c r="A96" s="65" t="s">
        <v>206</v>
      </c>
      <c r="B96" s="89" t="s">
        <v>5</v>
      </c>
      <c r="C96" s="89" t="s">
        <v>87</v>
      </c>
      <c r="D96" s="90">
        <v>703.8627926502495</v>
      </c>
      <c r="E96" s="90">
        <f t="shared" si="1"/>
        <v>804.4146202</v>
      </c>
      <c r="F96" s="90">
        <f t="shared" si="2"/>
        <v>156.4139539</v>
      </c>
      <c r="G96" s="90">
        <f t="shared" si="3"/>
        <v>178.7588045</v>
      </c>
      <c r="H96" s="90">
        <f t="shared" si="12"/>
        <v>2674.678612</v>
      </c>
      <c r="I96" s="90">
        <f>E96*3.8</f>
        <v>3056.775557</v>
      </c>
      <c r="J96" s="90">
        <v>1828.8269999999998</v>
      </c>
      <c r="K96" s="40"/>
      <c r="L96" s="40"/>
      <c r="M96" s="40"/>
      <c r="N96" s="40"/>
      <c r="O96" s="40"/>
      <c r="P96" s="40"/>
      <c r="Q96" s="40"/>
      <c r="R96" s="40"/>
      <c r="S96" s="40"/>
      <c r="T96" s="40"/>
      <c r="U96" s="40"/>
    </row>
    <row r="97" ht="15.75" customHeight="1">
      <c r="A97" s="55" t="s">
        <v>270</v>
      </c>
      <c r="B97" s="88" t="s">
        <v>5</v>
      </c>
      <c r="C97" s="88" t="s">
        <v>87</v>
      </c>
      <c r="D97" s="84">
        <v>669.0711816878171</v>
      </c>
      <c r="E97" s="84">
        <f t="shared" si="1"/>
        <v>764.6527791</v>
      </c>
      <c r="F97" s="84">
        <f t="shared" si="2"/>
        <v>148.6824848</v>
      </c>
      <c r="G97" s="84">
        <f t="shared" si="3"/>
        <v>169.9228398</v>
      </c>
      <c r="H97" s="84">
        <f t="shared" si="12"/>
        <v>2542.47049</v>
      </c>
      <c r="I97" s="84">
        <f t="shared" ref="I97:I107" si="13">H97+(H97/151.67*1.25*17.3333)</f>
        <v>2905.67188</v>
      </c>
      <c r="J97" s="84">
        <v>1828.8269999999998</v>
      </c>
      <c r="K97" s="40"/>
      <c r="L97" s="40"/>
      <c r="M97" s="40"/>
      <c r="N97" s="40"/>
      <c r="O97" s="40"/>
      <c r="P97" s="40"/>
      <c r="Q97" s="40"/>
      <c r="R97" s="40"/>
      <c r="S97" s="40"/>
      <c r="T97" s="40"/>
      <c r="U97" s="40"/>
    </row>
    <row r="98" ht="15.75" customHeight="1">
      <c r="A98" s="65" t="s">
        <v>271</v>
      </c>
      <c r="B98" s="89" t="s">
        <v>5</v>
      </c>
      <c r="C98" s="89" t="s">
        <v>87</v>
      </c>
      <c r="D98" s="90">
        <v>669.0711816878171</v>
      </c>
      <c r="E98" s="90">
        <f t="shared" si="1"/>
        <v>764.6527791</v>
      </c>
      <c r="F98" s="90">
        <f t="shared" si="2"/>
        <v>148.6824848</v>
      </c>
      <c r="G98" s="90">
        <f t="shared" si="3"/>
        <v>169.9228398</v>
      </c>
      <c r="H98" s="90">
        <f t="shared" si="12"/>
        <v>2542.47049</v>
      </c>
      <c r="I98" s="90">
        <f t="shared" si="13"/>
        <v>2905.67188</v>
      </c>
      <c r="J98" s="90">
        <v>1828.8269999999998</v>
      </c>
      <c r="K98" s="40"/>
      <c r="L98" s="40"/>
      <c r="M98" s="40"/>
      <c r="N98" s="40"/>
      <c r="O98" s="40"/>
      <c r="P98" s="40"/>
      <c r="Q98" s="40"/>
      <c r="R98" s="40"/>
      <c r="S98" s="40"/>
      <c r="T98" s="40"/>
      <c r="U98" s="40"/>
    </row>
    <row r="99" ht="15.75" customHeight="1">
      <c r="A99" s="55" t="s">
        <v>207</v>
      </c>
      <c r="B99" s="83" t="s">
        <v>5</v>
      </c>
      <c r="C99" s="83" t="s">
        <v>55</v>
      </c>
      <c r="D99" s="84">
        <v>1162.8317381743773</v>
      </c>
      <c r="E99" s="84">
        <f t="shared" si="1"/>
        <v>1328.950558</v>
      </c>
      <c r="F99" s="84">
        <f t="shared" si="2"/>
        <v>258.4070529</v>
      </c>
      <c r="G99" s="84">
        <f t="shared" si="3"/>
        <v>295.3223462</v>
      </c>
      <c r="H99" s="84">
        <f t="shared" si="12"/>
        <v>4418.760605</v>
      </c>
      <c r="I99" s="84">
        <f t="shared" si="13"/>
        <v>5049.997033</v>
      </c>
      <c r="J99" s="84">
        <v>2651.435514675303</v>
      </c>
      <c r="K99" s="40"/>
      <c r="L99" s="40"/>
      <c r="M99" s="40"/>
      <c r="N99" s="40"/>
      <c r="O99" s="40"/>
      <c r="P99" s="40"/>
      <c r="Q99" s="40"/>
      <c r="R99" s="40"/>
      <c r="S99" s="40"/>
      <c r="T99" s="40"/>
      <c r="U99" s="40"/>
    </row>
    <row r="100" ht="15.75" customHeight="1">
      <c r="A100" s="65" t="s">
        <v>272</v>
      </c>
      <c r="B100" s="89" t="s">
        <v>5</v>
      </c>
      <c r="C100" s="89" t="s">
        <v>87</v>
      </c>
      <c r="D100" s="90">
        <v>669.0711816878171</v>
      </c>
      <c r="E100" s="90">
        <f t="shared" si="1"/>
        <v>764.6527791</v>
      </c>
      <c r="F100" s="90">
        <f t="shared" si="2"/>
        <v>148.6824848</v>
      </c>
      <c r="G100" s="90">
        <f t="shared" si="3"/>
        <v>169.9228398</v>
      </c>
      <c r="H100" s="90">
        <f t="shared" si="12"/>
        <v>2542.47049</v>
      </c>
      <c r="I100" s="90">
        <f t="shared" si="13"/>
        <v>2905.67188</v>
      </c>
      <c r="J100" s="90">
        <v>1828.8269999999998</v>
      </c>
      <c r="K100" s="40"/>
      <c r="L100" s="40"/>
      <c r="M100" s="40"/>
      <c r="N100" s="40"/>
      <c r="O100" s="40"/>
      <c r="P100" s="40"/>
      <c r="Q100" s="40"/>
      <c r="R100" s="40"/>
      <c r="S100" s="40"/>
      <c r="T100" s="40"/>
      <c r="U100" s="40"/>
    </row>
    <row r="101" ht="15.75" customHeight="1">
      <c r="A101" s="55" t="s">
        <v>208</v>
      </c>
      <c r="B101" s="88" t="s">
        <v>17</v>
      </c>
      <c r="C101" s="88" t="s">
        <v>55</v>
      </c>
      <c r="D101" s="84">
        <v>558.880004751075</v>
      </c>
      <c r="E101" s="84">
        <f t="shared" si="1"/>
        <v>638.7200054</v>
      </c>
      <c r="F101" s="84">
        <f t="shared" si="2"/>
        <v>124.1955566</v>
      </c>
      <c r="G101" s="84">
        <f t="shared" si="3"/>
        <v>141.937779</v>
      </c>
      <c r="H101" s="84">
        <f>D101*4.33</f>
        <v>2419.950421</v>
      </c>
      <c r="I101" s="84">
        <f t="shared" si="13"/>
        <v>2765.649361</v>
      </c>
      <c r="J101" s="84">
        <v>2137.7678944109257</v>
      </c>
      <c r="K101" s="40"/>
      <c r="L101" s="40"/>
      <c r="M101" s="40"/>
      <c r="N101" s="40"/>
      <c r="O101" s="40"/>
      <c r="P101" s="40"/>
      <c r="Q101" s="40"/>
      <c r="R101" s="40"/>
      <c r="S101" s="40"/>
      <c r="T101" s="40"/>
      <c r="U101" s="40"/>
    </row>
    <row r="102" ht="15.75" customHeight="1">
      <c r="A102" s="65" t="s">
        <v>273</v>
      </c>
      <c r="B102" s="89" t="s">
        <v>15</v>
      </c>
      <c r="C102" s="89" t="s">
        <v>71</v>
      </c>
      <c r="D102" s="90">
        <v>881.2819114918344</v>
      </c>
      <c r="E102" s="90">
        <f t="shared" si="1"/>
        <v>1007.179327</v>
      </c>
      <c r="F102" s="90">
        <f t="shared" si="2"/>
        <v>195.8404248</v>
      </c>
      <c r="G102" s="90">
        <f t="shared" si="3"/>
        <v>223.8176283</v>
      </c>
      <c r="H102" s="90">
        <f t="shared" ref="H102:H107" si="14">IF(D102*3.8&gt;1801.8*1.3,D102*3.8,1801.8*1.3)</f>
        <v>3348.871264</v>
      </c>
      <c r="I102" s="90">
        <f t="shared" si="13"/>
        <v>3827.27001</v>
      </c>
      <c r="J102" s="90">
        <v>2169.3552813561523</v>
      </c>
      <c r="K102" s="40"/>
      <c r="L102" s="40"/>
      <c r="M102" s="40"/>
      <c r="N102" s="40"/>
      <c r="O102" s="40"/>
      <c r="P102" s="40"/>
      <c r="Q102" s="40"/>
      <c r="R102" s="40"/>
      <c r="S102" s="40"/>
      <c r="T102" s="40"/>
      <c r="U102" s="40"/>
    </row>
    <row r="103" ht="15.75" customHeight="1">
      <c r="A103" s="55" t="s">
        <v>210</v>
      </c>
      <c r="B103" s="88" t="s">
        <v>3</v>
      </c>
      <c r="C103" s="88" t="s">
        <v>87</v>
      </c>
      <c r="D103" s="84">
        <v>906.787465041992</v>
      </c>
      <c r="E103" s="84">
        <f t="shared" si="1"/>
        <v>1036.328531</v>
      </c>
      <c r="F103" s="84">
        <f t="shared" si="2"/>
        <v>201.5083256</v>
      </c>
      <c r="G103" s="84">
        <f t="shared" si="3"/>
        <v>230.2952292</v>
      </c>
      <c r="H103" s="84">
        <f t="shared" si="14"/>
        <v>3445.792367</v>
      </c>
      <c r="I103" s="84">
        <f t="shared" si="13"/>
        <v>3938.036654</v>
      </c>
      <c r="J103" s="84">
        <v>2169.3552813561523</v>
      </c>
      <c r="K103" s="40"/>
      <c r="L103" s="40"/>
      <c r="M103" s="40"/>
      <c r="N103" s="40"/>
      <c r="O103" s="40"/>
      <c r="P103" s="40"/>
      <c r="Q103" s="40"/>
      <c r="R103" s="40"/>
      <c r="S103" s="40"/>
      <c r="T103" s="40"/>
      <c r="U103" s="40"/>
    </row>
    <row r="104" ht="15.75" customHeight="1">
      <c r="A104" s="65" t="s">
        <v>211</v>
      </c>
      <c r="B104" s="91" t="s">
        <v>15</v>
      </c>
      <c r="C104" s="91" t="s">
        <v>55</v>
      </c>
      <c r="D104" s="90">
        <v>869.192361166838</v>
      </c>
      <c r="E104" s="90">
        <f t="shared" si="1"/>
        <v>993.3626985</v>
      </c>
      <c r="F104" s="90">
        <f t="shared" si="2"/>
        <v>193.153858</v>
      </c>
      <c r="G104" s="90">
        <f t="shared" si="3"/>
        <v>220.7472663</v>
      </c>
      <c r="H104" s="90">
        <f t="shared" si="14"/>
        <v>3302.930972</v>
      </c>
      <c r="I104" s="90">
        <f t="shared" si="13"/>
        <v>3774.766977</v>
      </c>
      <c r="J104" s="90">
        <v>2410.4011665957614</v>
      </c>
      <c r="K104" s="40"/>
      <c r="L104" s="40"/>
      <c r="M104" s="40"/>
      <c r="N104" s="40"/>
      <c r="O104" s="40"/>
      <c r="P104" s="40"/>
      <c r="Q104" s="40"/>
      <c r="R104" s="40"/>
      <c r="S104" s="40"/>
      <c r="T104" s="40"/>
      <c r="U104" s="40"/>
    </row>
    <row r="105" ht="15.75" customHeight="1">
      <c r="A105" s="55" t="s">
        <v>212</v>
      </c>
      <c r="B105" s="83" t="s">
        <v>5</v>
      </c>
      <c r="C105" s="83" t="s">
        <v>71</v>
      </c>
      <c r="D105" s="84">
        <v>798.9402574585092</v>
      </c>
      <c r="E105" s="84">
        <f t="shared" si="1"/>
        <v>913.07458</v>
      </c>
      <c r="F105" s="84">
        <f t="shared" si="2"/>
        <v>177.5422794</v>
      </c>
      <c r="G105" s="84">
        <f t="shared" si="3"/>
        <v>202.9054622</v>
      </c>
      <c r="H105" s="84">
        <f t="shared" si="14"/>
        <v>3035.972978</v>
      </c>
      <c r="I105" s="84">
        <f t="shared" si="13"/>
        <v>3469.673038</v>
      </c>
      <c r="J105" s="84">
        <v>2229.6138683760378</v>
      </c>
      <c r="K105" s="40"/>
      <c r="L105" s="40"/>
      <c r="M105" s="40"/>
      <c r="N105" s="40"/>
      <c r="O105" s="40"/>
      <c r="P105" s="40"/>
      <c r="Q105" s="40"/>
      <c r="R105" s="40"/>
      <c r="S105" s="40"/>
      <c r="T105" s="40"/>
      <c r="U105" s="40"/>
    </row>
    <row r="106" ht="15.75" customHeight="1">
      <c r="A106" s="65" t="s">
        <v>274</v>
      </c>
      <c r="B106" s="89" t="s">
        <v>1</v>
      </c>
      <c r="C106" s="89" t="s">
        <v>80</v>
      </c>
      <c r="D106" s="90">
        <v>634.2795707253846</v>
      </c>
      <c r="E106" s="90">
        <f t="shared" si="1"/>
        <v>724.890938</v>
      </c>
      <c r="F106" s="90">
        <f t="shared" si="2"/>
        <v>140.9510157</v>
      </c>
      <c r="G106" s="90">
        <f t="shared" si="3"/>
        <v>161.0868751</v>
      </c>
      <c r="H106" s="90">
        <f t="shared" si="14"/>
        <v>2410.262369</v>
      </c>
      <c r="I106" s="90">
        <f t="shared" si="13"/>
        <v>2754.577335</v>
      </c>
      <c r="J106" s="90">
        <v>2147.873089314983</v>
      </c>
      <c r="K106" s="40"/>
      <c r="L106" s="40"/>
      <c r="M106" s="40"/>
      <c r="N106" s="40"/>
      <c r="O106" s="40"/>
      <c r="P106" s="40"/>
      <c r="Q106" s="40"/>
      <c r="R106" s="40"/>
      <c r="S106" s="40"/>
      <c r="T106" s="40"/>
      <c r="U106" s="40"/>
    </row>
    <row r="107" ht="15.75" customHeight="1">
      <c r="A107" s="55" t="s">
        <v>275</v>
      </c>
      <c r="B107" s="88" t="s">
        <v>1</v>
      </c>
      <c r="C107" s="88" t="s">
        <v>42</v>
      </c>
      <c r="D107" s="84">
        <v>1110.8478376428473</v>
      </c>
      <c r="E107" s="84">
        <f t="shared" si="1"/>
        <v>1269.540386</v>
      </c>
      <c r="F107" s="84">
        <f t="shared" si="2"/>
        <v>246.855075</v>
      </c>
      <c r="G107" s="84">
        <f t="shared" si="3"/>
        <v>282.1200858</v>
      </c>
      <c r="H107" s="84">
        <f t="shared" si="14"/>
        <v>4221.221783</v>
      </c>
      <c r="I107" s="84">
        <f t="shared" si="13"/>
        <v>4824.239054</v>
      </c>
      <c r="J107" s="84">
        <v>2952.7399869347973</v>
      </c>
      <c r="K107" s="40"/>
      <c r="L107" s="40"/>
      <c r="M107" s="40"/>
      <c r="N107" s="40"/>
      <c r="O107" s="40"/>
      <c r="P107" s="40"/>
      <c r="Q107" s="40"/>
      <c r="R107" s="40"/>
      <c r="S107" s="40"/>
      <c r="T107" s="40"/>
      <c r="U107" s="40"/>
    </row>
    <row r="108" ht="15.75" customHeight="1">
      <c r="A108" s="65" t="s">
        <v>213</v>
      </c>
      <c r="B108" s="89" t="s">
        <v>11</v>
      </c>
      <c r="C108" s="89" t="s">
        <v>214</v>
      </c>
      <c r="D108" s="90" t="s">
        <v>34</v>
      </c>
      <c r="E108" s="90" t="s">
        <v>34</v>
      </c>
      <c r="F108" s="90" t="s">
        <v>34</v>
      </c>
      <c r="G108" s="90" t="s">
        <v>34</v>
      </c>
      <c r="H108" s="90" t="s">
        <v>34</v>
      </c>
      <c r="I108" s="90" t="s">
        <v>34</v>
      </c>
      <c r="J108" s="90" t="s">
        <v>34</v>
      </c>
      <c r="K108" s="40"/>
      <c r="L108" s="40"/>
      <c r="M108" s="40"/>
      <c r="N108" s="40"/>
      <c r="O108" s="40"/>
      <c r="P108" s="40"/>
      <c r="Q108" s="40"/>
      <c r="R108" s="40"/>
      <c r="S108" s="40"/>
      <c r="T108" s="40"/>
      <c r="U108" s="40"/>
    </row>
    <row r="109" ht="15.75" customHeight="1">
      <c r="A109" s="55" t="s">
        <v>276</v>
      </c>
      <c r="B109" s="88" t="s">
        <v>1</v>
      </c>
      <c r="C109" s="88" t="s">
        <v>71</v>
      </c>
      <c r="D109" s="84">
        <v>735.1594075829709</v>
      </c>
      <c r="E109" s="84">
        <f t="shared" ref="E109:E110" si="15">D109/35*40</f>
        <v>840.1821801</v>
      </c>
      <c r="F109" s="84">
        <f t="shared" ref="F109:F110" si="16">D109/4.5</f>
        <v>163.3687572</v>
      </c>
      <c r="G109" s="84">
        <f t="shared" ref="G109:G110" si="17">F109/7*8</f>
        <v>186.7071511</v>
      </c>
      <c r="H109" s="84">
        <f t="shared" ref="H109:H110" si="18">IF(D109*3.8&gt;1801.8*1.3,D109*3.8,1801.8*1.3)</f>
        <v>2793.605749</v>
      </c>
      <c r="I109" s="84">
        <f t="shared" ref="I109:I110" si="19">H109+(H109/151.67*1.25*17.3333)</f>
        <v>3192.682746</v>
      </c>
      <c r="J109" s="84">
        <v>2048.8381073163805</v>
      </c>
      <c r="K109" s="40"/>
      <c r="L109" s="40"/>
      <c r="M109" s="40"/>
      <c r="N109" s="40"/>
      <c r="O109" s="40"/>
      <c r="P109" s="40"/>
      <c r="Q109" s="40"/>
      <c r="R109" s="40"/>
      <c r="S109" s="40"/>
      <c r="T109" s="40"/>
      <c r="U109" s="40"/>
    </row>
    <row r="110" ht="15.75" customHeight="1">
      <c r="A110" s="65" t="s">
        <v>216</v>
      </c>
      <c r="B110" s="89" t="s">
        <v>5</v>
      </c>
      <c r="C110" s="89" t="s">
        <v>71</v>
      </c>
      <c r="D110" s="90">
        <v>918.4713838079842</v>
      </c>
      <c r="E110" s="90">
        <f t="shared" si="15"/>
        <v>1049.681581</v>
      </c>
      <c r="F110" s="90">
        <f t="shared" si="16"/>
        <v>204.104752</v>
      </c>
      <c r="G110" s="90">
        <f t="shared" si="17"/>
        <v>233.2625737</v>
      </c>
      <c r="H110" s="90">
        <f t="shared" si="18"/>
        <v>3490.191258</v>
      </c>
      <c r="I110" s="90">
        <f t="shared" si="19"/>
        <v>3988.778093</v>
      </c>
      <c r="J110" s="90">
        <v>2481.2854780355797</v>
      </c>
      <c r="K110" s="40"/>
      <c r="L110" s="40"/>
      <c r="M110" s="40"/>
      <c r="N110" s="40"/>
      <c r="O110" s="40"/>
      <c r="P110" s="40"/>
      <c r="Q110" s="40"/>
      <c r="R110" s="40"/>
      <c r="S110" s="40"/>
      <c r="T110" s="40"/>
      <c r="U110" s="40"/>
    </row>
    <row r="111" ht="15.75" customHeight="1">
      <c r="A111" s="55" t="s">
        <v>277</v>
      </c>
      <c r="B111" s="88" t="s">
        <v>13</v>
      </c>
      <c r="C111" s="88" t="s">
        <v>214</v>
      </c>
      <c r="D111" s="84" t="s">
        <v>34</v>
      </c>
      <c r="E111" s="84" t="s">
        <v>34</v>
      </c>
      <c r="F111" s="84" t="s">
        <v>34</v>
      </c>
      <c r="G111" s="84" t="s">
        <v>34</v>
      </c>
      <c r="H111" s="84" t="s">
        <v>34</v>
      </c>
      <c r="I111" s="84" t="s">
        <v>34</v>
      </c>
      <c r="J111" s="84" t="s">
        <v>34</v>
      </c>
      <c r="K111" s="40"/>
      <c r="L111" s="40"/>
      <c r="M111" s="40"/>
      <c r="N111" s="40"/>
      <c r="O111" s="40"/>
      <c r="P111" s="40"/>
      <c r="Q111" s="40"/>
      <c r="R111" s="40"/>
      <c r="S111" s="40"/>
      <c r="T111" s="40"/>
      <c r="U111" s="40"/>
    </row>
    <row r="112" ht="15.75" customHeight="1">
      <c r="A112" s="65" t="s">
        <v>217</v>
      </c>
      <c r="B112" s="91" t="s">
        <v>11</v>
      </c>
      <c r="C112" s="91" t="s">
        <v>71</v>
      </c>
      <c r="D112" s="90">
        <v>818.6547496261034</v>
      </c>
      <c r="E112" s="90">
        <f t="shared" ref="E112:E132" si="20">D112/35*40</f>
        <v>935.6054281</v>
      </c>
      <c r="F112" s="90">
        <f t="shared" ref="F112:F132" si="21">D112/4.5</f>
        <v>181.9232777</v>
      </c>
      <c r="G112" s="90">
        <f t="shared" ref="G112:G132" si="22">F112/7*8</f>
        <v>207.9123174</v>
      </c>
      <c r="H112" s="90">
        <f t="shared" ref="H112:H126" si="23">IF(D112*3.8&gt;1801.8*1.3,D112*3.8,1801.8*1.3)</f>
        <v>3110.888049</v>
      </c>
      <c r="I112" s="90">
        <f t="shared" ref="I112:I132" si="24">H112+(H112/151.67*1.25*17.3333)</f>
        <v>3555.290005</v>
      </c>
      <c r="J112" s="90">
        <v>2169.3552813561523</v>
      </c>
      <c r="K112" s="40"/>
      <c r="L112" s="40"/>
      <c r="M112" s="40"/>
      <c r="N112" s="40"/>
      <c r="O112" s="40"/>
      <c r="P112" s="40"/>
      <c r="Q112" s="40"/>
      <c r="R112" s="40"/>
      <c r="S112" s="40"/>
      <c r="T112" s="40"/>
      <c r="U112" s="40"/>
    </row>
    <row r="113" ht="15.75" customHeight="1">
      <c r="A113" s="55" t="s">
        <v>218</v>
      </c>
      <c r="B113" s="83" t="s">
        <v>11</v>
      </c>
      <c r="C113" s="83" t="s">
        <v>80</v>
      </c>
      <c r="D113" s="84">
        <v>703.8627926502495</v>
      </c>
      <c r="E113" s="84">
        <f t="shared" si="20"/>
        <v>804.4146202</v>
      </c>
      <c r="F113" s="84">
        <f t="shared" si="21"/>
        <v>156.4139539</v>
      </c>
      <c r="G113" s="84">
        <f t="shared" si="22"/>
        <v>178.7588045</v>
      </c>
      <c r="H113" s="84">
        <f t="shared" si="23"/>
        <v>2674.678612</v>
      </c>
      <c r="I113" s="84">
        <f t="shared" si="24"/>
        <v>3056.766424</v>
      </c>
      <c r="J113" s="84">
        <v>1988.5795202964946</v>
      </c>
      <c r="K113" s="40"/>
      <c r="L113" s="40"/>
      <c r="M113" s="40"/>
      <c r="N113" s="40"/>
      <c r="O113" s="40"/>
      <c r="P113" s="40"/>
      <c r="Q113" s="40"/>
      <c r="R113" s="40"/>
      <c r="S113" s="40"/>
      <c r="T113" s="40"/>
      <c r="U113" s="40"/>
    </row>
    <row r="114" ht="15.75" customHeight="1">
      <c r="A114" s="65" t="s">
        <v>219</v>
      </c>
      <c r="B114" s="91" t="s">
        <v>3</v>
      </c>
      <c r="C114" s="91" t="s">
        <v>71</v>
      </c>
      <c r="D114" s="90">
        <v>826.7758083618079</v>
      </c>
      <c r="E114" s="90">
        <f t="shared" si="20"/>
        <v>944.8866381</v>
      </c>
      <c r="F114" s="90">
        <f t="shared" si="21"/>
        <v>183.7279574</v>
      </c>
      <c r="G114" s="90">
        <f t="shared" si="22"/>
        <v>209.9748085</v>
      </c>
      <c r="H114" s="90">
        <f t="shared" si="23"/>
        <v>3141.748072</v>
      </c>
      <c r="I114" s="90">
        <f t="shared" si="24"/>
        <v>3590.558498</v>
      </c>
      <c r="J114" s="90">
        <v>2109.096694336265</v>
      </c>
      <c r="K114" s="40"/>
      <c r="L114" s="40"/>
      <c r="M114" s="40"/>
      <c r="N114" s="40"/>
      <c r="O114" s="40"/>
      <c r="P114" s="40"/>
      <c r="Q114" s="40"/>
      <c r="R114" s="40"/>
      <c r="S114" s="40"/>
      <c r="T114" s="40"/>
      <c r="U114" s="40"/>
    </row>
    <row r="115" ht="15.75" customHeight="1">
      <c r="A115" s="55" t="s">
        <v>278</v>
      </c>
      <c r="B115" s="88" t="s">
        <v>11</v>
      </c>
      <c r="C115" s="88" t="s">
        <v>80</v>
      </c>
      <c r="D115" s="84">
        <v>703.8627926502495</v>
      </c>
      <c r="E115" s="84">
        <f t="shared" si="20"/>
        <v>804.4146202</v>
      </c>
      <c r="F115" s="84">
        <f t="shared" si="21"/>
        <v>156.4139539</v>
      </c>
      <c r="G115" s="84">
        <f t="shared" si="22"/>
        <v>178.7588045</v>
      </c>
      <c r="H115" s="84">
        <f t="shared" si="23"/>
        <v>2674.678612</v>
      </c>
      <c r="I115" s="84">
        <f t="shared" si="24"/>
        <v>3056.766424</v>
      </c>
      <c r="J115" s="84">
        <v>1828.8269999999998</v>
      </c>
      <c r="K115" s="40"/>
      <c r="L115" s="40"/>
      <c r="M115" s="40"/>
      <c r="N115" s="40"/>
      <c r="O115" s="40"/>
      <c r="P115" s="40"/>
      <c r="Q115" s="40"/>
      <c r="R115" s="40"/>
      <c r="S115" s="40"/>
      <c r="T115" s="40"/>
      <c r="U115" s="40"/>
    </row>
    <row r="116" ht="15.75" customHeight="1">
      <c r="A116" s="65" t="s">
        <v>220</v>
      </c>
      <c r="B116" s="91" t="s">
        <v>11</v>
      </c>
      <c r="C116" s="91" t="s">
        <v>55</v>
      </c>
      <c r="D116" s="90">
        <v>948.4083900624807</v>
      </c>
      <c r="E116" s="90">
        <f t="shared" si="20"/>
        <v>1083.895303</v>
      </c>
      <c r="F116" s="90">
        <f t="shared" si="21"/>
        <v>210.75742</v>
      </c>
      <c r="G116" s="90">
        <f t="shared" si="22"/>
        <v>240.8656229</v>
      </c>
      <c r="H116" s="90">
        <f t="shared" si="23"/>
        <v>3603.951882</v>
      </c>
      <c r="I116" s="90">
        <f t="shared" si="24"/>
        <v>4118.789846</v>
      </c>
      <c r="J116" s="90">
        <v>2651.435514675303</v>
      </c>
      <c r="K116" s="40"/>
      <c r="L116" s="40"/>
      <c r="M116" s="40"/>
      <c r="N116" s="40"/>
      <c r="O116" s="40"/>
      <c r="P116" s="40"/>
      <c r="Q116" s="40"/>
      <c r="R116" s="40"/>
      <c r="S116" s="40"/>
      <c r="T116" s="40"/>
      <c r="U116" s="40"/>
    </row>
    <row r="117" ht="15.75" customHeight="1">
      <c r="A117" s="65" t="s">
        <v>222</v>
      </c>
      <c r="B117" s="89" t="s">
        <v>1</v>
      </c>
      <c r="C117" s="89" t="s">
        <v>42</v>
      </c>
      <c r="D117" s="90">
        <v>826.7004039167222</v>
      </c>
      <c r="E117" s="90">
        <f t="shared" si="20"/>
        <v>944.8004616</v>
      </c>
      <c r="F117" s="90">
        <f t="shared" si="21"/>
        <v>183.7112009</v>
      </c>
      <c r="G117" s="90">
        <f t="shared" si="22"/>
        <v>209.9556581</v>
      </c>
      <c r="H117" s="90">
        <f t="shared" si="23"/>
        <v>3141.461535</v>
      </c>
      <c r="I117" s="90">
        <f t="shared" si="24"/>
        <v>3590.231028</v>
      </c>
      <c r="J117" s="90">
        <v>2892.469862754848</v>
      </c>
      <c r="K117" s="40"/>
      <c r="L117" s="40"/>
      <c r="M117" s="40"/>
      <c r="N117" s="40"/>
      <c r="O117" s="40"/>
      <c r="P117" s="40"/>
      <c r="Q117" s="40"/>
      <c r="R117" s="40"/>
      <c r="S117" s="40"/>
      <c r="T117" s="40"/>
      <c r="U117" s="40"/>
    </row>
    <row r="118" ht="15.75" customHeight="1">
      <c r="A118" s="55" t="s">
        <v>279</v>
      </c>
      <c r="B118" s="88" t="s">
        <v>1</v>
      </c>
      <c r="C118" s="88" t="s">
        <v>55</v>
      </c>
      <c r="D118" s="84">
        <v>777.3317830525918</v>
      </c>
      <c r="E118" s="84">
        <f t="shared" si="20"/>
        <v>888.3791806</v>
      </c>
      <c r="F118" s="84">
        <f t="shared" si="21"/>
        <v>172.7403962</v>
      </c>
      <c r="G118" s="84">
        <f t="shared" si="22"/>
        <v>197.4175957</v>
      </c>
      <c r="H118" s="84">
        <f t="shared" si="23"/>
        <v>2953.860776</v>
      </c>
      <c r="I118" s="84">
        <f t="shared" si="24"/>
        <v>3375.830801</v>
      </c>
      <c r="J118" s="84">
        <v>2651.435514675303</v>
      </c>
      <c r="K118" s="40"/>
      <c r="L118" s="40"/>
      <c r="M118" s="40"/>
      <c r="N118" s="40"/>
      <c r="O118" s="40"/>
      <c r="P118" s="40"/>
      <c r="Q118" s="40"/>
      <c r="R118" s="40"/>
      <c r="S118" s="40"/>
      <c r="T118" s="40"/>
      <c r="U118" s="40"/>
    </row>
    <row r="119" ht="15.75" customHeight="1">
      <c r="A119" s="65" t="s">
        <v>223</v>
      </c>
      <c r="B119" s="89" t="s">
        <v>11</v>
      </c>
      <c r="C119" s="89" t="s">
        <v>71</v>
      </c>
      <c r="D119" s="90">
        <v>735.1594075829709</v>
      </c>
      <c r="E119" s="90">
        <f t="shared" si="20"/>
        <v>840.1821801</v>
      </c>
      <c r="F119" s="90">
        <f t="shared" si="21"/>
        <v>163.3687572</v>
      </c>
      <c r="G119" s="90">
        <f t="shared" si="22"/>
        <v>186.7071511</v>
      </c>
      <c r="H119" s="90">
        <f t="shared" si="23"/>
        <v>2793.605749</v>
      </c>
      <c r="I119" s="90">
        <f t="shared" si="24"/>
        <v>3192.682746</v>
      </c>
      <c r="J119" s="90">
        <v>2048.8381073163805</v>
      </c>
      <c r="K119" s="40"/>
      <c r="L119" s="40"/>
      <c r="M119" s="40"/>
      <c r="N119" s="40"/>
      <c r="O119" s="40"/>
      <c r="P119" s="40"/>
      <c r="Q119" s="40"/>
      <c r="R119" s="40"/>
      <c r="S119" s="40"/>
      <c r="T119" s="40"/>
      <c r="U119" s="40"/>
    </row>
    <row r="120" ht="15.75" customHeight="1">
      <c r="A120" s="55" t="s">
        <v>224</v>
      </c>
      <c r="B120" s="88" t="s">
        <v>3</v>
      </c>
      <c r="C120" s="88" t="s">
        <v>87</v>
      </c>
      <c r="D120" s="84">
        <v>810.5450015571618</v>
      </c>
      <c r="E120" s="84">
        <f t="shared" si="20"/>
        <v>926.3371446</v>
      </c>
      <c r="F120" s="84">
        <f t="shared" si="21"/>
        <v>180.1211115</v>
      </c>
      <c r="G120" s="84">
        <f t="shared" si="22"/>
        <v>205.8526988</v>
      </c>
      <c r="H120" s="84">
        <f t="shared" si="23"/>
        <v>3080.071006</v>
      </c>
      <c r="I120" s="84">
        <f t="shared" si="24"/>
        <v>3520.070633</v>
      </c>
      <c r="J120" s="84">
        <v>1828.8269999999998</v>
      </c>
      <c r="K120" s="40"/>
      <c r="L120" s="40"/>
      <c r="M120" s="40"/>
      <c r="N120" s="40"/>
      <c r="O120" s="40"/>
      <c r="P120" s="40"/>
      <c r="Q120" s="40"/>
      <c r="R120" s="40"/>
      <c r="S120" s="40"/>
      <c r="T120" s="40"/>
      <c r="U120" s="40"/>
    </row>
    <row r="121" ht="15.75" customHeight="1">
      <c r="A121" s="65" t="s">
        <v>225</v>
      </c>
      <c r="B121" s="91" t="s">
        <v>13</v>
      </c>
      <c r="C121" s="91" t="s">
        <v>55</v>
      </c>
      <c r="D121" s="29">
        <v>948.4083900624807</v>
      </c>
      <c r="E121" s="29">
        <f t="shared" si="20"/>
        <v>1083.895303</v>
      </c>
      <c r="F121" s="29">
        <f t="shared" si="21"/>
        <v>210.75742</v>
      </c>
      <c r="G121" s="29">
        <f t="shared" si="22"/>
        <v>240.8656229</v>
      </c>
      <c r="H121" s="90">
        <f t="shared" si="23"/>
        <v>3603.951882</v>
      </c>
      <c r="I121" s="29">
        <f t="shared" si="24"/>
        <v>4118.789846</v>
      </c>
      <c r="J121" s="29">
        <v>2651.435514675303</v>
      </c>
      <c r="K121" s="40"/>
      <c r="L121" s="40"/>
      <c r="M121" s="40"/>
      <c r="N121" s="40"/>
      <c r="O121" s="40"/>
      <c r="P121" s="40"/>
      <c r="Q121" s="40"/>
      <c r="R121" s="40"/>
      <c r="S121" s="40"/>
      <c r="T121" s="40"/>
      <c r="U121" s="40"/>
    </row>
    <row r="122" ht="15.75" customHeight="1">
      <c r="A122" s="55" t="s">
        <v>226</v>
      </c>
      <c r="B122" s="83" t="s">
        <v>11</v>
      </c>
      <c r="C122" s="83" t="s">
        <v>87</v>
      </c>
      <c r="D122" s="26">
        <v>616.8837652441686</v>
      </c>
      <c r="E122" s="26">
        <f t="shared" si="20"/>
        <v>705.0100174</v>
      </c>
      <c r="F122" s="26">
        <f t="shared" si="21"/>
        <v>137.0852812</v>
      </c>
      <c r="G122" s="26">
        <f t="shared" si="22"/>
        <v>156.6688928</v>
      </c>
      <c r="H122" s="84">
        <f t="shared" si="23"/>
        <v>2344.158308</v>
      </c>
      <c r="I122" s="26">
        <f t="shared" si="24"/>
        <v>2679.030062</v>
      </c>
      <c r="J122" s="84">
        <v>1828.8269999999998</v>
      </c>
      <c r="K122" s="40"/>
      <c r="L122" s="40"/>
      <c r="M122" s="40"/>
      <c r="N122" s="40"/>
      <c r="O122" s="40"/>
      <c r="P122" s="40"/>
      <c r="Q122" s="40"/>
      <c r="R122" s="40"/>
      <c r="S122" s="40"/>
      <c r="T122" s="40"/>
      <c r="U122" s="40"/>
    </row>
    <row r="123" ht="15.75" customHeight="1">
      <c r="A123" s="65" t="s">
        <v>228</v>
      </c>
      <c r="B123" s="89" t="s">
        <v>13</v>
      </c>
      <c r="C123" s="89" t="s">
        <v>71</v>
      </c>
      <c r="D123" s="29">
        <v>881.2819114918344</v>
      </c>
      <c r="E123" s="29">
        <f t="shared" si="20"/>
        <v>1007.179327</v>
      </c>
      <c r="F123" s="29">
        <f t="shared" si="21"/>
        <v>195.8404248</v>
      </c>
      <c r="G123" s="29">
        <f t="shared" si="22"/>
        <v>223.8176283</v>
      </c>
      <c r="H123" s="90">
        <f t="shared" si="23"/>
        <v>3348.871264</v>
      </c>
      <c r="I123" s="29">
        <f t="shared" si="24"/>
        <v>3827.27001</v>
      </c>
      <c r="J123" s="29">
        <v>2169.3552813561523</v>
      </c>
      <c r="K123" s="40"/>
      <c r="L123" s="40"/>
      <c r="M123" s="40"/>
      <c r="N123" s="40"/>
      <c r="O123" s="40"/>
      <c r="P123" s="40"/>
      <c r="Q123" s="40"/>
      <c r="R123" s="40"/>
      <c r="S123" s="40"/>
      <c r="T123" s="40"/>
      <c r="U123" s="40"/>
    </row>
    <row r="124" ht="15.75" customHeight="1">
      <c r="A124" s="55" t="s">
        <v>229</v>
      </c>
      <c r="B124" s="88" t="s">
        <v>3</v>
      </c>
      <c r="C124" s="88" t="s">
        <v>71</v>
      </c>
      <c r="D124" s="26">
        <v>793.1491960759457</v>
      </c>
      <c r="E124" s="26">
        <f t="shared" si="20"/>
        <v>906.4562241</v>
      </c>
      <c r="F124" s="26">
        <f t="shared" si="21"/>
        <v>176.2553769</v>
      </c>
      <c r="G124" s="26">
        <f t="shared" si="22"/>
        <v>201.4347165</v>
      </c>
      <c r="H124" s="84">
        <f t="shared" si="23"/>
        <v>3013.966945</v>
      </c>
      <c r="I124" s="26">
        <f t="shared" si="24"/>
        <v>3444.523361</v>
      </c>
      <c r="J124" s="26">
        <v>2048.8381073163805</v>
      </c>
      <c r="K124" s="40"/>
      <c r="L124" s="40"/>
      <c r="M124" s="40"/>
      <c r="N124" s="40"/>
      <c r="O124" s="40"/>
      <c r="P124" s="40"/>
      <c r="Q124" s="40"/>
      <c r="R124" s="40"/>
      <c r="S124" s="40"/>
      <c r="T124" s="40"/>
      <c r="U124" s="40"/>
    </row>
    <row r="125" ht="15.75" customHeight="1">
      <c r="A125" s="65" t="s">
        <v>230</v>
      </c>
      <c r="B125" s="89" t="s">
        <v>5</v>
      </c>
      <c r="C125" s="89" t="s">
        <v>55</v>
      </c>
      <c r="D125" s="29">
        <v>1035.677059248802</v>
      </c>
      <c r="E125" s="29">
        <f t="shared" si="20"/>
        <v>1183.630925</v>
      </c>
      <c r="F125" s="29">
        <f t="shared" si="21"/>
        <v>230.1504576</v>
      </c>
      <c r="G125" s="29">
        <f t="shared" si="22"/>
        <v>263.0290944</v>
      </c>
      <c r="H125" s="90">
        <f t="shared" si="23"/>
        <v>3935.572825</v>
      </c>
      <c r="I125" s="29">
        <f t="shared" si="24"/>
        <v>4497.784077</v>
      </c>
      <c r="J125" s="29">
        <v>2530.9183406355332</v>
      </c>
      <c r="K125" s="40"/>
      <c r="L125" s="40"/>
      <c r="M125" s="40"/>
      <c r="N125" s="40"/>
      <c r="O125" s="40"/>
      <c r="P125" s="40"/>
      <c r="Q125" s="40"/>
      <c r="R125" s="40"/>
      <c r="S125" s="40"/>
      <c r="T125" s="40"/>
      <c r="U125" s="40"/>
    </row>
    <row r="126" ht="15.75" customHeight="1">
      <c r="A126" s="55" t="s">
        <v>231</v>
      </c>
      <c r="B126" s="88" t="s">
        <v>9</v>
      </c>
      <c r="C126" s="88" t="s">
        <v>55</v>
      </c>
      <c r="D126" s="26">
        <v>1162.8317381743773</v>
      </c>
      <c r="E126" s="26">
        <f t="shared" si="20"/>
        <v>1328.950558</v>
      </c>
      <c r="F126" s="26">
        <f t="shared" si="21"/>
        <v>258.4070529</v>
      </c>
      <c r="G126" s="26">
        <f t="shared" si="22"/>
        <v>295.3223462</v>
      </c>
      <c r="H126" s="84">
        <f t="shared" si="23"/>
        <v>4418.760605</v>
      </c>
      <c r="I126" s="26">
        <f t="shared" si="24"/>
        <v>5049.997033</v>
      </c>
      <c r="J126" s="26">
        <v>2651.435514675303</v>
      </c>
      <c r="K126" s="40"/>
      <c r="L126" s="40"/>
      <c r="M126" s="40"/>
      <c r="N126" s="40"/>
      <c r="O126" s="40"/>
      <c r="P126" s="40"/>
      <c r="Q126" s="40"/>
      <c r="R126" s="40"/>
      <c r="S126" s="40"/>
      <c r="T126" s="40"/>
      <c r="U126" s="40"/>
    </row>
    <row r="127" ht="15.75" customHeight="1">
      <c r="A127" s="65" t="s">
        <v>233</v>
      </c>
      <c r="B127" s="89" t="s">
        <v>17</v>
      </c>
      <c r="C127" s="89" t="s">
        <v>71</v>
      </c>
      <c r="D127" s="29">
        <v>512.3066710218186</v>
      </c>
      <c r="E127" s="29">
        <f t="shared" si="20"/>
        <v>585.4933383</v>
      </c>
      <c r="F127" s="29">
        <f t="shared" si="21"/>
        <v>113.8459269</v>
      </c>
      <c r="G127" s="29">
        <f t="shared" si="22"/>
        <v>130.1096307</v>
      </c>
      <c r="H127" s="90">
        <f>D127*4.33</f>
        <v>2218.287886</v>
      </c>
      <c r="I127" s="29">
        <f t="shared" si="24"/>
        <v>2535.178581</v>
      </c>
      <c r="J127" s="29">
        <v>1959.6177562097073</v>
      </c>
      <c r="K127" s="40"/>
      <c r="L127" s="40"/>
      <c r="M127" s="40"/>
      <c r="N127" s="40"/>
      <c r="O127" s="40"/>
      <c r="P127" s="40"/>
      <c r="Q127" s="40"/>
      <c r="R127" s="40"/>
      <c r="S127" s="40"/>
      <c r="T127" s="40"/>
      <c r="U127" s="40"/>
    </row>
    <row r="128" ht="15.75" customHeight="1">
      <c r="A128" s="55" t="s">
        <v>280</v>
      </c>
      <c r="B128" s="88" t="s">
        <v>15</v>
      </c>
      <c r="C128" s="88" t="s">
        <v>71</v>
      </c>
      <c r="D128" s="26">
        <v>881.2819114918344</v>
      </c>
      <c r="E128" s="26">
        <f t="shared" si="20"/>
        <v>1007.179327</v>
      </c>
      <c r="F128" s="26">
        <f t="shared" si="21"/>
        <v>195.8404248</v>
      </c>
      <c r="G128" s="26">
        <f t="shared" si="22"/>
        <v>223.8176283</v>
      </c>
      <c r="H128" s="84">
        <f t="shared" ref="H128:H130" si="25">IF(D128*3.8&gt;1801.8*1.3,D128*3.8,1801.8*1.3)</f>
        <v>3348.871264</v>
      </c>
      <c r="I128" s="26">
        <f t="shared" si="24"/>
        <v>3827.27001</v>
      </c>
      <c r="J128" s="26">
        <v>2386.5307824211213</v>
      </c>
      <c r="K128" s="40"/>
      <c r="L128" s="40"/>
      <c r="M128" s="40"/>
      <c r="N128" s="40"/>
      <c r="O128" s="40"/>
      <c r="P128" s="40"/>
      <c r="Q128" s="40"/>
      <c r="R128" s="40"/>
      <c r="S128" s="40"/>
      <c r="T128" s="40"/>
      <c r="U128" s="40"/>
    </row>
    <row r="129" ht="15.75" customHeight="1">
      <c r="A129" s="65" t="s">
        <v>281</v>
      </c>
      <c r="B129" s="89" t="s">
        <v>5</v>
      </c>
      <c r="C129" s="89" t="s">
        <v>80</v>
      </c>
      <c r="D129" s="29">
        <v>810.5450015571618</v>
      </c>
      <c r="E129" s="29">
        <f t="shared" si="20"/>
        <v>926.3371446</v>
      </c>
      <c r="F129" s="29">
        <f t="shared" si="21"/>
        <v>180.1211115</v>
      </c>
      <c r="G129" s="29">
        <f t="shared" si="22"/>
        <v>205.8526988</v>
      </c>
      <c r="H129" s="90">
        <f t="shared" si="25"/>
        <v>3080.071006</v>
      </c>
      <c r="I129" s="29">
        <f t="shared" si="24"/>
        <v>3520.070633</v>
      </c>
      <c r="J129" s="29">
        <v>2109.096694336265</v>
      </c>
      <c r="K129" s="40"/>
      <c r="L129" s="40"/>
      <c r="M129" s="40"/>
      <c r="N129" s="40"/>
      <c r="O129" s="40"/>
      <c r="P129" s="40"/>
      <c r="Q129" s="40"/>
      <c r="R129" s="40"/>
      <c r="S129" s="40"/>
      <c r="T129" s="40"/>
      <c r="U129" s="40"/>
    </row>
    <row r="130" ht="15.75" customHeight="1">
      <c r="A130" s="55" t="s">
        <v>234</v>
      </c>
      <c r="B130" s="88" t="s">
        <v>5</v>
      </c>
      <c r="C130" s="88" t="s">
        <v>80</v>
      </c>
      <c r="D130" s="26">
        <v>810.5450015571618</v>
      </c>
      <c r="E130" s="26">
        <f t="shared" si="20"/>
        <v>926.3371446</v>
      </c>
      <c r="F130" s="26">
        <f t="shared" si="21"/>
        <v>180.1211115</v>
      </c>
      <c r="G130" s="26">
        <f t="shared" si="22"/>
        <v>205.8526988</v>
      </c>
      <c r="H130" s="84">
        <f t="shared" si="25"/>
        <v>3080.071006</v>
      </c>
      <c r="I130" s="26">
        <f t="shared" si="24"/>
        <v>3520.070633</v>
      </c>
      <c r="J130" s="26">
        <v>2109.096694336265</v>
      </c>
      <c r="K130" s="40"/>
      <c r="L130" s="40"/>
      <c r="M130" s="40"/>
      <c r="N130" s="40"/>
      <c r="O130" s="40"/>
      <c r="P130" s="40"/>
      <c r="Q130" s="40"/>
      <c r="R130" s="40"/>
      <c r="S130" s="40"/>
      <c r="T130" s="40"/>
      <c r="U130" s="40"/>
    </row>
    <row r="131" ht="15.75" customHeight="1">
      <c r="A131" s="65" t="s">
        <v>235</v>
      </c>
      <c r="B131" s="89" t="s">
        <v>17</v>
      </c>
      <c r="C131" s="89" t="s">
        <v>87</v>
      </c>
      <c r="D131" s="29">
        <v>456.504951</v>
      </c>
      <c r="E131" s="29">
        <f t="shared" si="20"/>
        <v>521.719944</v>
      </c>
      <c r="F131" s="29">
        <f t="shared" si="21"/>
        <v>101.4455447</v>
      </c>
      <c r="G131" s="29">
        <f t="shared" si="22"/>
        <v>115.9377653</v>
      </c>
      <c r="H131" s="90">
        <f>D131*4.33</f>
        <v>1976.666438</v>
      </c>
      <c r="I131" s="29">
        <f t="shared" si="24"/>
        <v>2259.040608</v>
      </c>
      <c r="J131" s="90">
        <v>1828.8269999999998</v>
      </c>
      <c r="K131" s="40"/>
      <c r="L131" s="40"/>
      <c r="M131" s="40"/>
      <c r="N131" s="40"/>
      <c r="O131" s="40"/>
      <c r="P131" s="40"/>
      <c r="Q131" s="40"/>
      <c r="R131" s="40"/>
      <c r="S131" s="40"/>
      <c r="T131" s="40"/>
      <c r="U131" s="40"/>
    </row>
    <row r="132" ht="15.75" customHeight="1">
      <c r="A132" s="55" t="s">
        <v>236</v>
      </c>
      <c r="B132" s="88" t="s">
        <v>9</v>
      </c>
      <c r="C132" s="88" t="s">
        <v>55</v>
      </c>
      <c r="D132" s="26">
        <v>965.6336484311361</v>
      </c>
      <c r="E132" s="26">
        <f t="shared" si="20"/>
        <v>1103.581312</v>
      </c>
      <c r="F132" s="26">
        <f t="shared" si="21"/>
        <v>214.5852552</v>
      </c>
      <c r="G132" s="26">
        <f t="shared" si="22"/>
        <v>245.2402917</v>
      </c>
      <c r="H132" s="84">
        <f>IF(D132*3.8&gt;1801.8*1.3,D132*3.8,1801.8*1.3)</f>
        <v>3669.407864</v>
      </c>
      <c r="I132" s="26">
        <f t="shared" si="24"/>
        <v>4193.596459</v>
      </c>
      <c r="J132" s="26">
        <v>2530.9183406355332</v>
      </c>
      <c r="K132" s="40"/>
      <c r="L132" s="40"/>
      <c r="M132" s="40"/>
      <c r="N132" s="40"/>
      <c r="O132" s="40"/>
      <c r="P132" s="40"/>
      <c r="Q132" s="40"/>
      <c r="R132" s="40"/>
      <c r="S132" s="40"/>
      <c r="T132" s="40"/>
      <c r="U132" s="40"/>
    </row>
    <row r="133" ht="16.5" customHeight="1">
      <c r="A133" s="74"/>
      <c r="B133" s="74"/>
      <c r="C133" s="93"/>
      <c r="D133" s="74"/>
      <c r="E133" s="74"/>
      <c r="F133" s="74"/>
      <c r="G133" s="74"/>
      <c r="H133" s="74"/>
      <c r="I133" s="74"/>
      <c r="J133" s="39"/>
      <c r="K133" s="40"/>
      <c r="L133" s="40"/>
      <c r="M133" s="40"/>
      <c r="N133" s="40"/>
      <c r="O133" s="40"/>
      <c r="P133" s="40"/>
      <c r="Q133" s="40"/>
      <c r="R133" s="40"/>
      <c r="S133" s="40"/>
      <c r="T133" s="40"/>
      <c r="U133" s="40"/>
    </row>
    <row r="134" ht="15.75" customHeight="1">
      <c r="A134" s="44" t="s">
        <v>282</v>
      </c>
      <c r="B134" s="44"/>
      <c r="C134" s="94"/>
      <c r="D134" s="44"/>
      <c r="E134" s="44"/>
      <c r="F134" s="44"/>
      <c r="G134" s="44"/>
      <c r="H134" s="44"/>
      <c r="I134" s="44"/>
      <c r="J134" s="95"/>
      <c r="K134" s="96"/>
      <c r="L134" s="96"/>
      <c r="M134" s="96"/>
      <c r="N134" s="96"/>
      <c r="O134" s="96"/>
      <c r="P134" s="96"/>
      <c r="Q134" s="96"/>
      <c r="R134" s="96"/>
      <c r="S134" s="96"/>
      <c r="T134" s="96"/>
      <c r="U134" s="96"/>
      <c r="V134" s="97"/>
      <c r="W134" s="97"/>
      <c r="X134" s="97"/>
      <c r="Y134" s="97"/>
      <c r="Z134" s="97"/>
    </row>
    <row r="135" ht="15.75" customHeight="1">
      <c r="A135" s="44" t="s">
        <v>238</v>
      </c>
      <c r="B135" s="44"/>
      <c r="C135" s="73"/>
      <c r="D135" s="44"/>
      <c r="E135" s="44"/>
      <c r="F135" s="44"/>
      <c r="G135" s="44"/>
      <c r="H135" s="44"/>
      <c r="I135" s="44"/>
      <c r="J135" s="95"/>
      <c r="K135" s="96"/>
      <c r="L135" s="96"/>
      <c r="M135" s="96"/>
      <c r="N135" s="96"/>
      <c r="O135" s="96"/>
      <c r="P135" s="96"/>
      <c r="Q135" s="96"/>
      <c r="R135" s="96"/>
      <c r="S135" s="96"/>
      <c r="T135" s="96"/>
      <c r="U135" s="96"/>
      <c r="V135" s="97"/>
      <c r="W135" s="97"/>
      <c r="X135" s="97"/>
      <c r="Y135" s="97"/>
      <c r="Z135" s="97"/>
    </row>
    <row r="136" ht="15.75" customHeight="1">
      <c r="A136" s="44" t="s">
        <v>239</v>
      </c>
      <c r="B136" s="44"/>
      <c r="C136" s="94"/>
      <c r="D136" s="44"/>
      <c r="E136" s="44"/>
      <c r="F136" s="44"/>
      <c r="G136" s="44"/>
      <c r="H136" s="44"/>
      <c r="I136" s="44"/>
      <c r="J136" s="95"/>
      <c r="K136" s="96"/>
      <c r="L136" s="96"/>
      <c r="M136" s="96"/>
      <c r="N136" s="96"/>
      <c r="O136" s="96"/>
      <c r="P136" s="96"/>
      <c r="Q136" s="96"/>
      <c r="R136" s="96"/>
      <c r="S136" s="96"/>
      <c r="T136" s="96"/>
      <c r="U136" s="96"/>
      <c r="V136" s="97"/>
      <c r="W136" s="97"/>
      <c r="X136" s="97"/>
      <c r="Y136" s="97"/>
      <c r="Z136" s="97"/>
    </row>
    <row r="137" ht="15.75" customHeight="1">
      <c r="A137" s="44" t="s">
        <v>240</v>
      </c>
      <c r="B137" s="44"/>
      <c r="C137" s="73"/>
      <c r="D137" s="44"/>
      <c r="E137" s="44"/>
      <c r="F137" s="44"/>
      <c r="G137" s="44"/>
      <c r="H137" s="44"/>
      <c r="I137" s="44"/>
      <c r="J137" s="95"/>
      <c r="K137" s="96"/>
      <c r="L137" s="96"/>
      <c r="M137" s="96"/>
      <c r="N137" s="96"/>
      <c r="O137" s="96"/>
      <c r="P137" s="96"/>
      <c r="Q137" s="96"/>
      <c r="R137" s="96"/>
      <c r="S137" s="96"/>
      <c r="T137" s="96"/>
      <c r="U137" s="96"/>
      <c r="V137" s="97"/>
      <c r="W137" s="97"/>
      <c r="X137" s="97"/>
      <c r="Y137" s="97"/>
      <c r="Z137" s="97"/>
    </row>
    <row r="138" ht="15.75" customHeight="1">
      <c r="A138" s="44" t="s">
        <v>283</v>
      </c>
      <c r="B138" s="44"/>
      <c r="C138" s="73"/>
      <c r="D138" s="44"/>
      <c r="E138" s="44"/>
      <c r="F138" s="44"/>
      <c r="G138" s="44"/>
      <c r="H138" s="44"/>
      <c r="I138" s="44"/>
      <c r="J138" s="95"/>
      <c r="K138" s="96"/>
      <c r="L138" s="96"/>
      <c r="M138" s="96"/>
      <c r="N138" s="96"/>
      <c r="O138" s="96"/>
      <c r="P138" s="96"/>
      <c r="Q138" s="96"/>
      <c r="R138" s="96"/>
      <c r="S138" s="96"/>
      <c r="T138" s="96"/>
      <c r="U138" s="96"/>
      <c r="V138" s="97"/>
      <c r="W138" s="97"/>
      <c r="X138" s="97"/>
      <c r="Y138" s="97"/>
      <c r="Z138" s="97"/>
    </row>
    <row r="139" ht="15.75" customHeight="1">
      <c r="A139" s="44" t="s">
        <v>284</v>
      </c>
      <c r="B139" s="44"/>
      <c r="C139" s="44"/>
      <c r="D139" s="44"/>
      <c r="E139" s="44"/>
      <c r="F139" s="44"/>
      <c r="G139" s="44"/>
      <c r="H139" s="44"/>
      <c r="I139" s="44"/>
      <c r="J139" s="95"/>
      <c r="K139" s="96"/>
      <c r="L139" s="96"/>
      <c r="M139" s="96"/>
      <c r="N139" s="96"/>
      <c r="O139" s="96"/>
      <c r="P139" s="96"/>
      <c r="Q139" s="96"/>
      <c r="R139" s="96"/>
      <c r="S139" s="96"/>
      <c r="T139" s="96"/>
      <c r="U139" s="96"/>
      <c r="V139" s="97"/>
      <c r="W139" s="97"/>
      <c r="X139" s="97"/>
      <c r="Y139" s="97"/>
      <c r="Z139" s="97"/>
    </row>
    <row r="140" ht="15.75" customHeight="1">
      <c r="A140" s="44" t="s">
        <v>285</v>
      </c>
      <c r="B140" s="44"/>
      <c r="C140" s="44"/>
      <c r="D140" s="44"/>
      <c r="E140" s="44"/>
      <c r="F140" s="44"/>
      <c r="G140" s="44"/>
      <c r="H140" s="44"/>
      <c r="I140" s="44"/>
      <c r="J140" s="95"/>
      <c r="K140" s="96"/>
      <c r="L140" s="96"/>
      <c r="M140" s="96"/>
      <c r="N140" s="96"/>
      <c r="O140" s="96"/>
      <c r="P140" s="96"/>
      <c r="Q140" s="96"/>
      <c r="R140" s="96"/>
      <c r="S140" s="96"/>
      <c r="T140" s="96"/>
      <c r="U140" s="96"/>
      <c r="V140" s="97"/>
      <c r="W140" s="97"/>
      <c r="X140" s="97"/>
      <c r="Y140" s="97"/>
      <c r="Z140" s="97"/>
    </row>
    <row r="141" ht="15.75" customHeight="1">
      <c r="A141" s="44" t="s">
        <v>286</v>
      </c>
      <c r="B141" s="44"/>
      <c r="C141" s="44"/>
      <c r="D141" s="44"/>
      <c r="E141" s="44"/>
      <c r="F141" s="44"/>
      <c r="G141" s="44"/>
      <c r="H141" s="44"/>
      <c r="I141" s="44"/>
      <c r="J141" s="95"/>
      <c r="K141" s="96"/>
      <c r="L141" s="96"/>
      <c r="M141" s="96"/>
      <c r="N141" s="96"/>
      <c r="O141" s="96"/>
      <c r="P141" s="96"/>
      <c r="Q141" s="96"/>
      <c r="R141" s="96"/>
      <c r="S141" s="96"/>
      <c r="T141" s="96"/>
      <c r="U141" s="96"/>
      <c r="V141" s="97"/>
      <c r="W141" s="97"/>
      <c r="X141" s="97"/>
      <c r="Y141" s="97"/>
      <c r="Z141" s="97"/>
    </row>
    <row r="142" ht="15.75" customHeight="1">
      <c r="A142" s="44" t="s">
        <v>287</v>
      </c>
      <c r="B142" s="44"/>
      <c r="C142" s="73"/>
      <c r="D142" s="44"/>
      <c r="E142" s="44"/>
      <c r="F142" s="44"/>
      <c r="G142" s="44"/>
      <c r="H142" s="44"/>
      <c r="I142" s="44"/>
      <c r="J142" s="95"/>
      <c r="K142" s="96"/>
      <c r="L142" s="96"/>
      <c r="M142" s="96"/>
      <c r="N142" s="96"/>
      <c r="O142" s="96"/>
      <c r="P142" s="96"/>
      <c r="Q142" s="96"/>
      <c r="R142" s="96"/>
      <c r="S142" s="96"/>
      <c r="T142" s="96"/>
      <c r="U142" s="96"/>
      <c r="V142" s="97"/>
      <c r="W142" s="97"/>
      <c r="X142" s="97"/>
      <c r="Y142" s="97"/>
      <c r="Z142" s="97"/>
    </row>
    <row r="143" ht="15.75" customHeight="1">
      <c r="A143" s="44" t="s">
        <v>241</v>
      </c>
      <c r="B143" s="44"/>
      <c r="C143" s="73"/>
      <c r="D143" s="44"/>
      <c r="E143" s="44"/>
      <c r="F143" s="44"/>
      <c r="G143" s="44"/>
      <c r="H143" s="44"/>
      <c r="I143" s="44"/>
      <c r="J143" s="95"/>
      <c r="K143" s="96"/>
      <c r="L143" s="96"/>
      <c r="M143" s="96"/>
      <c r="N143" s="96"/>
      <c r="O143" s="96"/>
      <c r="P143" s="96"/>
      <c r="Q143" s="96"/>
      <c r="R143" s="96"/>
      <c r="S143" s="96"/>
      <c r="T143" s="96"/>
      <c r="U143" s="96"/>
      <c r="V143" s="97"/>
      <c r="W143" s="97"/>
      <c r="X143" s="97"/>
      <c r="Y143" s="97"/>
      <c r="Z143" s="97"/>
    </row>
    <row r="144" ht="15.75" customHeight="1">
      <c r="A144" s="44" t="s">
        <v>242</v>
      </c>
      <c r="B144" s="44"/>
      <c r="C144" s="73"/>
      <c r="D144" s="44"/>
      <c r="E144" s="44"/>
      <c r="F144" s="44"/>
      <c r="G144" s="44"/>
      <c r="H144" s="44"/>
      <c r="I144" s="44"/>
      <c r="J144" s="95"/>
      <c r="K144" s="96"/>
      <c r="L144" s="96"/>
      <c r="M144" s="96"/>
      <c r="N144" s="96"/>
      <c r="O144" s="96"/>
      <c r="P144" s="96"/>
      <c r="Q144" s="96"/>
      <c r="R144" s="96"/>
      <c r="S144" s="96"/>
      <c r="T144" s="96"/>
      <c r="U144" s="96"/>
      <c r="V144" s="97"/>
      <c r="W144" s="97"/>
      <c r="X144" s="97"/>
      <c r="Y144" s="97"/>
      <c r="Z144" s="97"/>
    </row>
    <row r="145" ht="15.75" customHeight="1">
      <c r="A145" s="44" t="s">
        <v>243</v>
      </c>
      <c r="B145" s="44"/>
      <c r="C145" s="73"/>
      <c r="D145" s="44"/>
      <c r="E145" s="44"/>
      <c r="F145" s="44"/>
      <c r="G145" s="44"/>
      <c r="H145" s="44"/>
      <c r="I145" s="44"/>
      <c r="J145" s="95"/>
      <c r="K145" s="96"/>
      <c r="L145" s="96"/>
      <c r="M145" s="96"/>
      <c r="N145" s="96"/>
      <c r="O145" s="96"/>
      <c r="P145" s="96"/>
      <c r="Q145" s="96"/>
      <c r="R145" s="96"/>
      <c r="S145" s="96"/>
      <c r="T145" s="96"/>
      <c r="U145" s="96"/>
      <c r="V145" s="97"/>
      <c r="W145" s="97"/>
      <c r="X145" s="97"/>
      <c r="Y145" s="97"/>
      <c r="Z145" s="97"/>
    </row>
    <row r="146" ht="15.75" customHeight="1">
      <c r="A146" s="44" t="s">
        <v>244</v>
      </c>
      <c r="B146" s="44"/>
      <c r="C146" s="73"/>
      <c r="D146" s="44"/>
      <c r="E146" s="44"/>
      <c r="F146" s="44"/>
      <c r="G146" s="44"/>
      <c r="H146" s="44"/>
      <c r="I146" s="44"/>
      <c r="J146" s="95"/>
      <c r="K146" s="96"/>
      <c r="L146" s="96"/>
      <c r="M146" s="96"/>
      <c r="N146" s="96"/>
      <c r="O146" s="96"/>
      <c r="P146" s="96"/>
      <c r="Q146" s="96"/>
      <c r="R146" s="96"/>
      <c r="S146" s="96"/>
      <c r="T146" s="96"/>
      <c r="U146" s="96"/>
      <c r="V146" s="97"/>
      <c r="W146" s="97"/>
      <c r="X146" s="97"/>
      <c r="Y146" s="97"/>
      <c r="Z146" s="97"/>
    </row>
    <row r="147" ht="15.75" customHeight="1">
      <c r="A147" s="44" t="s">
        <v>245</v>
      </c>
      <c r="B147" s="44"/>
      <c r="C147" s="94"/>
      <c r="D147" s="44"/>
      <c r="E147" s="44"/>
      <c r="F147" s="44"/>
      <c r="G147" s="44"/>
      <c r="H147" s="44"/>
      <c r="I147" s="44"/>
      <c r="J147" s="95"/>
      <c r="K147" s="96"/>
      <c r="L147" s="96"/>
      <c r="M147" s="96"/>
      <c r="N147" s="96"/>
      <c r="O147" s="96"/>
      <c r="P147" s="96"/>
      <c r="Q147" s="96"/>
      <c r="R147" s="96"/>
      <c r="S147" s="96"/>
      <c r="T147" s="96"/>
      <c r="U147" s="96"/>
      <c r="V147" s="97"/>
      <c r="W147" s="97"/>
      <c r="X147" s="97"/>
      <c r="Y147" s="97"/>
      <c r="Z147" s="97"/>
    </row>
    <row r="148" ht="15.75" customHeight="1">
      <c r="A148" s="44" t="s">
        <v>246</v>
      </c>
      <c r="B148" s="44"/>
      <c r="C148" s="73"/>
      <c r="D148" s="44"/>
      <c r="E148" s="44"/>
      <c r="F148" s="44"/>
      <c r="G148" s="44"/>
      <c r="H148" s="44"/>
      <c r="I148" s="44"/>
      <c r="J148" s="95"/>
      <c r="K148" s="96"/>
      <c r="L148" s="96"/>
      <c r="M148" s="96"/>
      <c r="N148" s="96"/>
      <c r="O148" s="96"/>
      <c r="P148" s="96"/>
      <c r="Q148" s="96"/>
      <c r="R148" s="96"/>
      <c r="S148" s="96"/>
      <c r="T148" s="96"/>
      <c r="U148" s="96"/>
      <c r="V148" s="97"/>
      <c r="W148" s="97"/>
      <c r="X148" s="97"/>
      <c r="Y148" s="97"/>
      <c r="Z148" s="97"/>
    </row>
    <row r="149" ht="15.75" customHeight="1">
      <c r="A149" s="44" t="s">
        <v>247</v>
      </c>
      <c r="B149" s="44"/>
      <c r="C149" s="73"/>
      <c r="D149" s="44"/>
      <c r="E149" s="44"/>
      <c r="F149" s="44"/>
      <c r="G149" s="44"/>
      <c r="H149" s="44"/>
      <c r="I149" s="44"/>
      <c r="J149" s="95"/>
      <c r="K149" s="96"/>
      <c r="L149" s="96"/>
      <c r="M149" s="96"/>
      <c r="N149" s="96"/>
      <c r="O149" s="96"/>
      <c r="P149" s="96"/>
      <c r="Q149" s="96"/>
      <c r="R149" s="96"/>
      <c r="S149" s="96"/>
      <c r="T149" s="96"/>
      <c r="U149" s="96"/>
      <c r="V149" s="97"/>
      <c r="W149" s="97"/>
      <c r="X149" s="97"/>
      <c r="Y149" s="97"/>
      <c r="Z149" s="97"/>
    </row>
    <row r="150" ht="18.0" customHeight="1">
      <c r="A150" s="44" t="s">
        <v>288</v>
      </c>
      <c r="B150" s="44"/>
      <c r="C150" s="73"/>
      <c r="D150" s="44"/>
      <c r="E150" s="44"/>
      <c r="F150" s="44"/>
      <c r="G150" s="44"/>
      <c r="H150" s="44"/>
      <c r="I150" s="44"/>
      <c r="J150" s="95"/>
      <c r="K150" s="96"/>
      <c r="L150" s="96"/>
      <c r="M150" s="96"/>
      <c r="N150" s="96"/>
      <c r="O150" s="96"/>
      <c r="P150" s="96"/>
      <c r="Q150" s="96"/>
      <c r="R150" s="96"/>
      <c r="S150" s="96"/>
      <c r="T150" s="96"/>
      <c r="U150" s="96"/>
      <c r="V150" s="97"/>
      <c r="W150" s="97"/>
      <c r="X150" s="97"/>
      <c r="Y150" s="97"/>
      <c r="Z150" s="97"/>
    </row>
    <row r="151" ht="18.0" customHeight="1">
      <c r="A151" s="44" t="s">
        <v>289</v>
      </c>
      <c r="B151" s="44"/>
      <c r="C151" s="73"/>
      <c r="D151" s="44"/>
      <c r="E151" s="44"/>
      <c r="F151" s="44"/>
      <c r="G151" s="44"/>
      <c r="H151" s="44"/>
      <c r="I151" s="44"/>
      <c r="J151" s="95"/>
      <c r="K151" s="96"/>
      <c r="L151" s="96"/>
      <c r="M151" s="96"/>
      <c r="N151" s="96"/>
      <c r="O151" s="96"/>
      <c r="P151" s="96"/>
      <c r="Q151" s="96"/>
      <c r="R151" s="96"/>
      <c r="S151" s="96"/>
      <c r="T151" s="96"/>
      <c r="U151" s="96"/>
      <c r="V151" s="97"/>
      <c r="W151" s="97"/>
      <c r="X151" s="97"/>
      <c r="Y151" s="97"/>
      <c r="Z151" s="97"/>
    </row>
    <row r="152" ht="18.0" customHeight="1">
      <c r="A152" s="44" t="s">
        <v>290</v>
      </c>
      <c r="B152" s="44"/>
      <c r="C152" s="73"/>
      <c r="D152" s="44"/>
      <c r="E152" s="44"/>
      <c r="F152" s="44"/>
      <c r="G152" s="44"/>
      <c r="H152" s="44"/>
      <c r="I152" s="44"/>
      <c r="J152" s="95"/>
      <c r="K152" s="96"/>
      <c r="L152" s="96"/>
      <c r="M152" s="96"/>
      <c r="N152" s="96"/>
      <c r="O152" s="96"/>
      <c r="P152" s="96"/>
      <c r="Q152" s="96"/>
      <c r="R152" s="96"/>
      <c r="S152" s="96"/>
      <c r="T152" s="96"/>
      <c r="U152" s="96"/>
      <c r="V152" s="97"/>
      <c r="W152" s="97"/>
      <c r="X152" s="97"/>
      <c r="Y152" s="97"/>
      <c r="Z152" s="97"/>
    </row>
    <row r="153" ht="18.0" customHeight="1">
      <c r="A153" s="44" t="s">
        <v>250</v>
      </c>
      <c r="B153" s="44"/>
      <c r="C153" s="73"/>
      <c r="D153" s="44"/>
      <c r="E153" s="44"/>
      <c r="F153" s="44"/>
      <c r="G153" s="44"/>
      <c r="H153" s="44"/>
      <c r="I153" s="44"/>
      <c r="J153" s="95"/>
      <c r="K153" s="96"/>
      <c r="L153" s="96"/>
      <c r="M153" s="96"/>
      <c r="N153" s="96"/>
      <c r="O153" s="96"/>
      <c r="P153" s="96"/>
      <c r="Q153" s="96"/>
      <c r="R153" s="96"/>
      <c r="S153" s="96"/>
      <c r="T153" s="96"/>
      <c r="U153" s="96"/>
      <c r="V153" s="97"/>
      <c r="W153" s="97"/>
      <c r="X153" s="97"/>
      <c r="Y153" s="97"/>
      <c r="Z153" s="97"/>
    </row>
    <row r="154" ht="15.75" customHeight="1">
      <c r="A154" s="74"/>
      <c r="B154" s="44"/>
      <c r="C154" s="94"/>
      <c r="D154" s="44"/>
      <c r="E154" s="44"/>
      <c r="F154" s="44"/>
      <c r="G154" s="44"/>
      <c r="H154" s="44"/>
      <c r="I154" s="44"/>
      <c r="J154" s="95"/>
      <c r="K154" s="96"/>
      <c r="L154" s="96"/>
      <c r="M154" s="96"/>
      <c r="N154" s="96"/>
      <c r="O154" s="96"/>
      <c r="P154" s="96"/>
      <c r="Q154" s="96"/>
      <c r="R154" s="96"/>
      <c r="S154" s="96"/>
      <c r="T154" s="96"/>
      <c r="U154" s="96"/>
      <c r="V154" s="97"/>
      <c r="W154" s="97"/>
      <c r="X154" s="97"/>
      <c r="Y154" s="97"/>
      <c r="Z154" s="97"/>
    </row>
    <row r="155" ht="15.75" customHeight="1">
      <c r="A155" s="74"/>
      <c r="B155" s="44"/>
      <c r="C155" s="73"/>
      <c r="D155" s="44"/>
      <c r="E155" s="44"/>
      <c r="F155" s="44"/>
      <c r="G155" s="44"/>
      <c r="H155" s="44"/>
      <c r="I155" s="44"/>
      <c r="J155" s="95"/>
      <c r="K155" s="96"/>
      <c r="L155" s="96"/>
      <c r="M155" s="96"/>
      <c r="N155" s="96"/>
      <c r="O155" s="96"/>
      <c r="P155" s="96"/>
      <c r="Q155" s="96"/>
      <c r="R155" s="96"/>
      <c r="S155" s="96"/>
      <c r="T155" s="96"/>
      <c r="U155" s="96"/>
      <c r="V155" s="97"/>
      <c r="W155" s="97"/>
      <c r="X155" s="97"/>
      <c r="Y155" s="97"/>
      <c r="Z155" s="97"/>
    </row>
    <row r="156" ht="15.75" customHeight="1">
      <c r="A156" s="74"/>
      <c r="B156" s="44"/>
      <c r="C156" s="73"/>
      <c r="D156" s="44"/>
      <c r="E156" s="44"/>
      <c r="F156" s="44"/>
      <c r="G156" s="44"/>
      <c r="H156" s="44"/>
      <c r="I156" s="44"/>
      <c r="J156" s="95"/>
      <c r="K156" s="96"/>
      <c r="L156" s="96"/>
      <c r="M156" s="96"/>
      <c r="N156" s="96"/>
      <c r="O156" s="96"/>
      <c r="P156" s="96"/>
      <c r="Q156" s="96"/>
      <c r="R156" s="96"/>
      <c r="S156" s="96"/>
      <c r="T156" s="96"/>
      <c r="U156" s="96"/>
      <c r="V156" s="97"/>
      <c r="W156" s="97"/>
      <c r="X156" s="97"/>
      <c r="Y156" s="97"/>
      <c r="Z156" s="97"/>
    </row>
    <row r="157" ht="15.75" customHeight="1">
      <c r="A157" s="74"/>
      <c r="B157" s="74"/>
      <c r="C157" s="93"/>
      <c r="D157" s="74"/>
      <c r="E157" s="74"/>
      <c r="F157" s="74"/>
      <c r="G157" s="74"/>
      <c r="H157" s="74"/>
      <c r="I157" s="74"/>
      <c r="J157" s="75"/>
      <c r="K157" s="40"/>
      <c r="L157" s="40"/>
      <c r="M157" s="40"/>
      <c r="N157" s="40"/>
      <c r="O157" s="40"/>
      <c r="P157" s="40"/>
      <c r="Q157" s="40"/>
      <c r="R157" s="40"/>
      <c r="S157" s="40"/>
      <c r="T157" s="40"/>
      <c r="U157" s="40"/>
    </row>
    <row r="158" ht="15.75" customHeight="1">
      <c r="A158" s="74"/>
      <c r="B158" s="74"/>
      <c r="C158" s="98"/>
      <c r="D158" s="74"/>
      <c r="E158" s="74"/>
      <c r="F158" s="74"/>
      <c r="G158" s="74"/>
      <c r="H158" s="74"/>
      <c r="I158" s="74"/>
      <c r="J158" s="75"/>
      <c r="K158" s="40"/>
      <c r="L158" s="40"/>
      <c r="M158" s="40"/>
      <c r="N158" s="40"/>
      <c r="O158" s="40"/>
      <c r="P158" s="40"/>
      <c r="Q158" s="40"/>
      <c r="R158" s="40"/>
      <c r="S158" s="40"/>
      <c r="T158" s="40"/>
      <c r="U158" s="40"/>
    </row>
    <row r="159" ht="33.75" customHeight="1">
      <c r="A159" s="74"/>
      <c r="B159" s="74"/>
      <c r="C159" s="98"/>
      <c r="D159" s="74"/>
      <c r="E159" s="74"/>
      <c r="F159" s="74"/>
      <c r="G159" s="74"/>
      <c r="H159" s="74"/>
      <c r="I159" s="74"/>
      <c r="J159" s="75"/>
      <c r="K159" s="40"/>
      <c r="L159" s="40"/>
      <c r="M159" s="40"/>
      <c r="N159" s="40"/>
      <c r="O159" s="40"/>
      <c r="P159" s="40"/>
      <c r="Q159" s="40"/>
      <c r="R159" s="40"/>
      <c r="S159" s="40"/>
      <c r="T159" s="40"/>
      <c r="U159" s="40"/>
    </row>
    <row r="160" ht="15.75" customHeight="1">
      <c r="A160" s="74"/>
      <c r="B160" s="74"/>
      <c r="C160" s="98"/>
      <c r="D160" s="74"/>
      <c r="E160" s="74"/>
      <c r="F160" s="74"/>
      <c r="G160" s="74"/>
      <c r="H160" s="74"/>
      <c r="I160" s="74"/>
      <c r="J160" s="75"/>
      <c r="K160" s="40"/>
      <c r="L160" s="40"/>
      <c r="M160" s="40"/>
      <c r="N160" s="40"/>
      <c r="O160" s="40"/>
      <c r="P160" s="40"/>
      <c r="Q160" s="40"/>
      <c r="R160" s="40"/>
      <c r="S160" s="40"/>
      <c r="T160" s="40"/>
      <c r="U160" s="40"/>
    </row>
    <row r="161" ht="15.75" customHeight="1">
      <c r="A161" s="74"/>
      <c r="B161" s="74"/>
      <c r="C161" s="98"/>
      <c r="D161" s="74"/>
      <c r="E161" s="74"/>
      <c r="F161" s="74"/>
      <c r="G161" s="74"/>
      <c r="H161" s="74"/>
      <c r="I161" s="74"/>
      <c r="J161" s="75"/>
      <c r="K161" s="40"/>
      <c r="L161" s="40"/>
      <c r="M161" s="40"/>
      <c r="N161" s="40"/>
      <c r="O161" s="40"/>
      <c r="P161" s="40"/>
      <c r="Q161" s="40"/>
      <c r="R161" s="40"/>
      <c r="S161" s="40"/>
      <c r="T161" s="40"/>
      <c r="U161" s="40"/>
    </row>
    <row r="162" ht="15.75" customHeight="1">
      <c r="A162" s="74"/>
      <c r="B162" s="74"/>
      <c r="C162" s="93"/>
      <c r="D162" s="74"/>
      <c r="E162" s="74"/>
      <c r="F162" s="74"/>
      <c r="G162" s="74"/>
      <c r="H162" s="74"/>
      <c r="I162" s="74"/>
      <c r="J162" s="75"/>
      <c r="K162" s="40"/>
      <c r="L162" s="40"/>
      <c r="M162" s="40"/>
      <c r="N162" s="40"/>
      <c r="O162" s="40"/>
      <c r="P162" s="40"/>
      <c r="Q162" s="40"/>
      <c r="R162" s="40"/>
      <c r="S162" s="40"/>
      <c r="T162" s="40"/>
      <c r="U162" s="40"/>
    </row>
    <row r="163" ht="15.75" customHeight="1">
      <c r="A163" s="74"/>
      <c r="B163" s="74"/>
      <c r="C163" s="93"/>
      <c r="D163" s="74"/>
      <c r="E163" s="74"/>
      <c r="F163" s="74"/>
      <c r="G163" s="74"/>
      <c r="H163" s="74"/>
      <c r="I163" s="74"/>
      <c r="J163" s="75"/>
      <c r="K163" s="40"/>
      <c r="L163" s="40"/>
      <c r="M163" s="40"/>
      <c r="N163" s="40"/>
      <c r="O163" s="40"/>
      <c r="P163" s="40"/>
      <c r="Q163" s="40"/>
      <c r="R163" s="40"/>
      <c r="S163" s="40"/>
      <c r="T163" s="40"/>
      <c r="U163" s="40"/>
    </row>
    <row r="164" ht="15.75" customHeight="1">
      <c r="A164" s="74"/>
      <c r="B164" s="74"/>
      <c r="C164" s="98"/>
      <c r="D164" s="74"/>
      <c r="E164" s="74"/>
      <c r="F164" s="74"/>
      <c r="G164" s="74"/>
      <c r="H164" s="74"/>
      <c r="I164" s="74"/>
      <c r="J164" s="75"/>
      <c r="K164" s="40"/>
      <c r="L164" s="40"/>
      <c r="M164" s="40"/>
      <c r="N164" s="40"/>
      <c r="O164" s="40"/>
      <c r="P164" s="40"/>
      <c r="Q164" s="40"/>
      <c r="R164" s="40"/>
      <c r="S164" s="40"/>
      <c r="T164" s="40"/>
      <c r="U164" s="40"/>
    </row>
    <row r="165" ht="15.75" customHeight="1">
      <c r="A165" s="74"/>
      <c r="B165" s="74"/>
      <c r="C165" s="93"/>
      <c r="D165" s="74"/>
      <c r="E165" s="74"/>
      <c r="F165" s="74"/>
      <c r="G165" s="74"/>
      <c r="H165" s="74"/>
      <c r="I165" s="74"/>
      <c r="J165" s="75"/>
      <c r="K165" s="40"/>
      <c r="L165" s="40"/>
      <c r="M165" s="40"/>
      <c r="N165" s="40"/>
      <c r="O165" s="40"/>
      <c r="P165" s="40"/>
      <c r="Q165" s="40"/>
      <c r="R165" s="40"/>
      <c r="S165" s="40"/>
      <c r="T165" s="40"/>
      <c r="U165" s="40"/>
    </row>
    <row r="166" ht="15.75" customHeight="1">
      <c r="A166" s="74"/>
      <c r="B166" s="74"/>
      <c r="C166" s="93"/>
      <c r="D166" s="74"/>
      <c r="E166" s="74"/>
      <c r="F166" s="74"/>
      <c r="G166" s="74"/>
      <c r="H166" s="74"/>
      <c r="I166" s="74"/>
      <c r="J166" s="75"/>
      <c r="K166" s="40"/>
      <c r="L166" s="40"/>
      <c r="M166" s="40"/>
      <c r="N166" s="40"/>
      <c r="O166" s="40"/>
      <c r="P166" s="40"/>
      <c r="Q166" s="40"/>
      <c r="R166" s="40"/>
      <c r="S166" s="40"/>
      <c r="T166" s="40"/>
      <c r="U166" s="40"/>
    </row>
    <row r="167" ht="15.75" customHeight="1">
      <c r="A167" s="74"/>
      <c r="B167" s="74"/>
      <c r="C167" s="93"/>
      <c r="D167" s="74"/>
      <c r="E167" s="74"/>
      <c r="F167" s="74"/>
      <c r="G167" s="74"/>
      <c r="H167" s="74"/>
      <c r="I167" s="74"/>
      <c r="J167" s="75"/>
      <c r="K167" s="40"/>
      <c r="L167" s="40"/>
      <c r="M167" s="40"/>
      <c r="N167" s="40"/>
      <c r="O167" s="40"/>
      <c r="P167" s="40"/>
      <c r="Q167" s="40"/>
      <c r="R167" s="40"/>
      <c r="S167" s="40"/>
      <c r="T167" s="40"/>
      <c r="U167" s="40"/>
    </row>
    <row r="168" ht="15.75" customHeight="1">
      <c r="A168" s="74"/>
      <c r="B168" s="74"/>
      <c r="C168" s="93"/>
      <c r="D168" s="74"/>
      <c r="E168" s="74"/>
      <c r="F168" s="74"/>
      <c r="G168" s="74"/>
      <c r="H168" s="74"/>
      <c r="I168" s="74"/>
      <c r="J168" s="75"/>
      <c r="K168" s="40"/>
      <c r="L168" s="40"/>
      <c r="M168" s="40"/>
      <c r="N168" s="40"/>
      <c r="O168" s="40"/>
      <c r="P168" s="40"/>
      <c r="Q168" s="40"/>
      <c r="R168" s="40"/>
      <c r="S168" s="40"/>
      <c r="T168" s="40"/>
      <c r="U168" s="40"/>
    </row>
    <row r="169" ht="15.75" customHeight="1">
      <c r="A169" s="74"/>
      <c r="B169" s="74"/>
      <c r="C169" s="93"/>
      <c r="D169" s="74"/>
      <c r="E169" s="74"/>
      <c r="F169" s="74"/>
      <c r="G169" s="74"/>
      <c r="H169" s="74"/>
      <c r="I169" s="74"/>
      <c r="J169" s="74"/>
      <c r="K169" s="40"/>
      <c r="L169" s="40"/>
      <c r="M169" s="40"/>
      <c r="N169" s="40"/>
      <c r="O169" s="40"/>
      <c r="P169" s="40"/>
      <c r="Q169" s="40"/>
      <c r="R169" s="40"/>
      <c r="S169" s="40"/>
      <c r="T169" s="40"/>
      <c r="U169" s="40"/>
    </row>
    <row r="170" ht="15.75" customHeight="1">
      <c r="A170" s="74"/>
      <c r="B170" s="74"/>
      <c r="C170" s="98"/>
      <c r="D170" s="74"/>
      <c r="E170" s="74"/>
      <c r="F170" s="74"/>
      <c r="G170" s="74"/>
      <c r="H170" s="74"/>
      <c r="I170" s="74"/>
      <c r="J170" s="74"/>
      <c r="K170" s="40"/>
      <c r="L170" s="40"/>
      <c r="M170" s="40"/>
      <c r="N170" s="40"/>
      <c r="O170" s="40"/>
      <c r="P170" s="40"/>
      <c r="Q170" s="40"/>
      <c r="R170" s="40"/>
      <c r="S170" s="40"/>
      <c r="T170" s="40"/>
      <c r="U170" s="40"/>
    </row>
    <row r="171" ht="15.75" customHeight="1">
      <c r="A171" s="74"/>
      <c r="B171" s="74"/>
      <c r="C171" s="93"/>
      <c r="D171" s="74"/>
      <c r="E171" s="74"/>
      <c r="F171" s="74"/>
      <c r="G171" s="74"/>
      <c r="H171" s="74"/>
      <c r="I171" s="74"/>
      <c r="J171" s="74"/>
      <c r="K171" s="40"/>
      <c r="L171" s="40"/>
      <c r="M171" s="40"/>
      <c r="N171" s="40"/>
      <c r="O171" s="40"/>
      <c r="P171" s="40"/>
      <c r="Q171" s="40"/>
      <c r="R171" s="40"/>
      <c r="S171" s="40"/>
      <c r="T171" s="40"/>
      <c r="U171" s="40"/>
    </row>
    <row r="172" ht="15.75" customHeight="1">
      <c r="A172" s="74"/>
      <c r="B172" s="74"/>
      <c r="C172" s="93"/>
      <c r="D172" s="74"/>
      <c r="E172" s="74"/>
      <c r="F172" s="74"/>
      <c r="G172" s="74"/>
      <c r="H172" s="74"/>
      <c r="I172" s="74"/>
      <c r="J172" s="74"/>
      <c r="K172" s="40"/>
      <c r="L172" s="40"/>
      <c r="M172" s="40"/>
      <c r="N172" s="40"/>
      <c r="O172" s="40"/>
      <c r="P172" s="40"/>
      <c r="Q172" s="40"/>
      <c r="R172" s="40"/>
      <c r="S172" s="40"/>
      <c r="T172" s="40"/>
      <c r="U172" s="40"/>
    </row>
    <row r="173" ht="15.75" customHeight="1">
      <c r="A173" s="74"/>
      <c r="B173" s="74"/>
      <c r="C173" s="93"/>
      <c r="D173" s="74"/>
      <c r="E173" s="74"/>
      <c r="F173" s="74"/>
      <c r="G173" s="74"/>
      <c r="H173" s="74"/>
      <c r="I173" s="74"/>
      <c r="J173" s="74"/>
      <c r="K173" s="40"/>
      <c r="L173" s="40"/>
      <c r="M173" s="40"/>
      <c r="N173" s="40"/>
      <c r="O173" s="40"/>
      <c r="P173" s="40"/>
      <c r="Q173" s="40"/>
      <c r="R173" s="40"/>
      <c r="S173" s="40"/>
      <c r="T173" s="40"/>
      <c r="U173" s="40"/>
    </row>
    <row r="174" ht="15.75" customHeight="1">
      <c r="A174" s="74"/>
      <c r="B174" s="74"/>
      <c r="C174" s="93"/>
      <c r="D174" s="74"/>
      <c r="E174" s="74"/>
      <c r="F174" s="74"/>
      <c r="G174" s="74"/>
      <c r="H174" s="74"/>
      <c r="I174" s="74"/>
      <c r="J174" s="74"/>
      <c r="K174" s="40"/>
      <c r="L174" s="40"/>
      <c r="M174" s="40"/>
      <c r="N174" s="40"/>
      <c r="O174" s="40"/>
      <c r="P174" s="40"/>
      <c r="Q174" s="40"/>
      <c r="R174" s="40"/>
      <c r="S174" s="40"/>
      <c r="T174" s="40"/>
      <c r="U174" s="40"/>
    </row>
    <row r="175" ht="15.75" customHeight="1">
      <c r="A175" s="74"/>
      <c r="B175" s="74"/>
      <c r="C175" s="98"/>
      <c r="D175" s="74"/>
      <c r="E175" s="74"/>
      <c r="F175" s="74"/>
      <c r="G175" s="74"/>
      <c r="H175" s="74"/>
      <c r="I175" s="74"/>
      <c r="J175" s="74"/>
      <c r="K175" s="40"/>
      <c r="L175" s="40"/>
      <c r="M175" s="40"/>
      <c r="N175" s="40"/>
      <c r="O175" s="40"/>
      <c r="P175" s="40"/>
      <c r="Q175" s="40"/>
      <c r="R175" s="40"/>
      <c r="S175" s="40"/>
      <c r="T175" s="40"/>
      <c r="U175" s="40"/>
    </row>
    <row r="176" ht="15.75" customHeight="1">
      <c r="A176" s="74"/>
      <c r="B176" s="74"/>
      <c r="C176" s="98"/>
      <c r="D176" s="74"/>
      <c r="E176" s="74"/>
      <c r="F176" s="74"/>
      <c r="G176" s="74"/>
      <c r="H176" s="74"/>
      <c r="I176" s="74"/>
      <c r="J176" s="74"/>
      <c r="K176" s="40"/>
      <c r="L176" s="40"/>
      <c r="M176" s="40"/>
      <c r="N176" s="40"/>
      <c r="O176" s="40"/>
      <c r="P176" s="40"/>
      <c r="Q176" s="40"/>
      <c r="R176" s="40"/>
      <c r="S176" s="40"/>
      <c r="T176" s="40"/>
      <c r="U176" s="40"/>
    </row>
    <row r="177" ht="15.75" customHeight="1">
      <c r="A177" s="74"/>
      <c r="B177" s="74"/>
      <c r="C177" s="93"/>
      <c r="D177" s="74"/>
      <c r="E177" s="74"/>
      <c r="F177" s="74"/>
      <c r="G177" s="74"/>
      <c r="H177" s="74"/>
      <c r="I177" s="74"/>
      <c r="J177" s="74"/>
      <c r="K177" s="40"/>
      <c r="L177" s="40"/>
      <c r="M177" s="40"/>
      <c r="N177" s="40"/>
      <c r="O177" s="40"/>
      <c r="P177" s="40"/>
      <c r="Q177" s="40"/>
      <c r="R177" s="40"/>
      <c r="S177" s="40"/>
      <c r="T177" s="40"/>
      <c r="U177" s="40"/>
    </row>
    <row r="178" ht="15.75" customHeight="1">
      <c r="A178" s="74"/>
      <c r="B178" s="74"/>
      <c r="C178" s="98"/>
      <c r="D178" s="74"/>
      <c r="E178" s="74"/>
      <c r="F178" s="74"/>
      <c r="G178" s="74"/>
      <c r="H178" s="74"/>
      <c r="I178" s="74"/>
      <c r="J178" s="74"/>
      <c r="K178" s="40"/>
      <c r="L178" s="40"/>
      <c r="M178" s="40"/>
      <c r="N178" s="40"/>
      <c r="O178" s="40"/>
      <c r="P178" s="40"/>
      <c r="Q178" s="40"/>
      <c r="R178" s="40"/>
      <c r="S178" s="40"/>
      <c r="T178" s="40"/>
      <c r="U178" s="40"/>
    </row>
    <row r="179" ht="15.75" customHeight="1">
      <c r="A179" s="74"/>
      <c r="B179" s="74"/>
      <c r="C179" s="93"/>
      <c r="D179" s="74"/>
      <c r="E179" s="74"/>
      <c r="F179" s="74"/>
      <c r="G179" s="74"/>
      <c r="H179" s="74"/>
      <c r="I179" s="74"/>
      <c r="J179" s="74"/>
      <c r="K179" s="40"/>
      <c r="L179" s="40"/>
      <c r="M179" s="40"/>
      <c r="N179" s="40"/>
      <c r="O179" s="40"/>
      <c r="P179" s="40"/>
      <c r="Q179" s="40"/>
      <c r="R179" s="40"/>
      <c r="S179" s="40"/>
      <c r="T179" s="40"/>
      <c r="U179" s="40"/>
    </row>
    <row r="180" ht="39.0" customHeight="1">
      <c r="A180" s="74"/>
      <c r="B180" s="74"/>
      <c r="C180" s="93"/>
      <c r="D180" s="74"/>
      <c r="E180" s="74"/>
      <c r="F180" s="74"/>
      <c r="G180" s="74"/>
      <c r="H180" s="74"/>
      <c r="I180" s="74"/>
      <c r="J180" s="74"/>
      <c r="K180" s="40"/>
      <c r="L180" s="40"/>
      <c r="M180" s="40"/>
      <c r="N180" s="40"/>
      <c r="O180" s="40"/>
      <c r="P180" s="40"/>
      <c r="Q180" s="40"/>
      <c r="R180" s="40"/>
      <c r="S180" s="40"/>
      <c r="T180" s="40"/>
      <c r="U180" s="40"/>
    </row>
    <row r="181" ht="15.75" customHeight="1">
      <c r="A181" s="74"/>
      <c r="B181" s="74"/>
      <c r="C181" s="93"/>
      <c r="D181" s="74"/>
      <c r="E181" s="74"/>
      <c r="F181" s="74"/>
      <c r="G181" s="74"/>
      <c r="H181" s="74"/>
      <c r="I181" s="74"/>
      <c r="J181" s="74"/>
      <c r="K181" s="40"/>
      <c r="L181" s="40"/>
      <c r="M181" s="40"/>
      <c r="N181" s="40"/>
      <c r="O181" s="40"/>
      <c r="P181" s="40"/>
      <c r="Q181" s="40"/>
      <c r="R181" s="40"/>
      <c r="S181" s="40"/>
      <c r="T181" s="40"/>
      <c r="U181" s="40"/>
    </row>
    <row r="182" ht="15.75" customHeight="1">
      <c r="A182" s="74"/>
      <c r="B182" s="74"/>
      <c r="C182" s="98"/>
      <c r="D182" s="74"/>
      <c r="E182" s="74"/>
      <c r="F182" s="74"/>
      <c r="G182" s="74"/>
      <c r="H182" s="74"/>
      <c r="I182" s="74"/>
      <c r="J182" s="74"/>
      <c r="K182" s="40"/>
      <c r="L182" s="40"/>
      <c r="M182" s="40"/>
      <c r="N182" s="40"/>
      <c r="O182" s="40"/>
      <c r="P182" s="40"/>
      <c r="Q182" s="40"/>
      <c r="R182" s="40"/>
      <c r="S182" s="40"/>
      <c r="T182" s="40"/>
      <c r="U182" s="40"/>
    </row>
    <row r="183" ht="15.75" customHeight="1">
      <c r="A183" s="74"/>
      <c r="B183" s="74"/>
      <c r="C183" s="93"/>
      <c r="D183" s="74"/>
      <c r="E183" s="74"/>
      <c r="F183" s="74"/>
      <c r="G183" s="74"/>
      <c r="H183" s="74"/>
      <c r="I183" s="74"/>
      <c r="J183" s="74"/>
      <c r="K183" s="40"/>
      <c r="L183" s="40"/>
      <c r="M183" s="40"/>
      <c r="N183" s="40"/>
      <c r="O183" s="40"/>
      <c r="P183" s="40"/>
      <c r="Q183" s="40"/>
      <c r="R183" s="40"/>
      <c r="S183" s="40"/>
      <c r="T183" s="40"/>
      <c r="U183" s="40"/>
    </row>
    <row r="184" ht="15.75" customHeight="1">
      <c r="A184" s="74"/>
      <c r="B184" s="74"/>
      <c r="C184" s="93"/>
      <c r="D184" s="74"/>
      <c r="E184" s="74"/>
      <c r="F184" s="74"/>
      <c r="G184" s="74"/>
      <c r="H184" s="74"/>
      <c r="I184" s="74"/>
      <c r="J184" s="74"/>
      <c r="K184" s="40"/>
      <c r="L184" s="40"/>
      <c r="M184" s="40"/>
      <c r="N184" s="40"/>
      <c r="O184" s="40"/>
      <c r="P184" s="40"/>
      <c r="Q184" s="40"/>
      <c r="R184" s="40"/>
      <c r="S184" s="40"/>
      <c r="T184" s="40"/>
      <c r="U184" s="40"/>
    </row>
    <row r="185" ht="15.75" customHeight="1">
      <c r="A185" s="74"/>
      <c r="B185" s="74"/>
      <c r="C185" s="93"/>
      <c r="D185" s="74"/>
      <c r="E185" s="74"/>
      <c r="F185" s="74"/>
      <c r="G185" s="74"/>
      <c r="H185" s="74"/>
      <c r="I185" s="74"/>
      <c r="J185" s="74"/>
      <c r="K185" s="40"/>
      <c r="L185" s="40"/>
      <c r="M185" s="40"/>
      <c r="N185" s="40"/>
      <c r="O185" s="40"/>
      <c r="P185" s="40"/>
      <c r="Q185" s="40"/>
      <c r="R185" s="40"/>
      <c r="S185" s="40"/>
      <c r="T185" s="40"/>
      <c r="U185" s="40"/>
    </row>
    <row r="186" ht="15.75" customHeight="1">
      <c r="A186" s="74"/>
      <c r="B186" s="74"/>
      <c r="C186" s="93"/>
      <c r="D186" s="74"/>
      <c r="E186" s="74"/>
      <c r="F186" s="74"/>
      <c r="G186" s="74"/>
      <c r="H186" s="74"/>
      <c r="I186" s="74"/>
      <c r="J186" s="74"/>
      <c r="K186" s="40"/>
      <c r="L186" s="40"/>
      <c r="M186" s="40"/>
      <c r="N186" s="40"/>
      <c r="O186" s="40"/>
      <c r="P186" s="40"/>
      <c r="Q186" s="40"/>
      <c r="R186" s="40"/>
      <c r="S186" s="40"/>
      <c r="T186" s="40"/>
      <c r="U186" s="40"/>
    </row>
    <row r="187" ht="15.75" customHeight="1">
      <c r="A187" s="74"/>
      <c r="B187" s="74"/>
      <c r="C187" s="93"/>
      <c r="D187" s="74"/>
      <c r="E187" s="74"/>
      <c r="F187" s="74"/>
      <c r="G187" s="74"/>
      <c r="H187" s="74"/>
      <c r="I187" s="74"/>
      <c r="J187" s="74"/>
      <c r="K187" s="40"/>
      <c r="L187" s="40"/>
      <c r="M187" s="40"/>
      <c r="N187" s="40"/>
      <c r="O187" s="40"/>
      <c r="P187" s="40"/>
      <c r="Q187" s="40"/>
      <c r="R187" s="40"/>
      <c r="S187" s="40"/>
      <c r="T187" s="40"/>
      <c r="U187" s="40"/>
    </row>
    <row r="188" ht="15.75" customHeight="1">
      <c r="A188" s="74"/>
      <c r="B188" s="74"/>
      <c r="C188" s="93"/>
      <c r="D188" s="74"/>
      <c r="E188" s="74"/>
      <c r="F188" s="74"/>
      <c r="G188" s="74"/>
      <c r="H188" s="74"/>
      <c r="I188" s="74"/>
      <c r="J188" s="74"/>
      <c r="K188" s="40"/>
      <c r="L188" s="40"/>
      <c r="M188" s="40"/>
      <c r="N188" s="40"/>
      <c r="O188" s="40"/>
      <c r="P188" s="40"/>
      <c r="Q188" s="40"/>
      <c r="R188" s="40"/>
      <c r="S188" s="40"/>
      <c r="T188" s="40"/>
      <c r="U188" s="40"/>
    </row>
    <row r="189" ht="15.75" customHeight="1">
      <c r="A189" s="74"/>
      <c r="B189" s="74"/>
      <c r="C189" s="93"/>
      <c r="D189" s="74"/>
      <c r="E189" s="74"/>
      <c r="F189" s="74"/>
      <c r="G189" s="74"/>
      <c r="H189" s="74"/>
      <c r="I189" s="74"/>
      <c r="J189" s="74"/>
      <c r="K189" s="40"/>
      <c r="L189" s="40"/>
      <c r="M189" s="40"/>
      <c r="N189" s="40"/>
      <c r="O189" s="40"/>
      <c r="P189" s="40"/>
      <c r="Q189" s="40"/>
      <c r="R189" s="40"/>
      <c r="S189" s="40"/>
      <c r="T189" s="40"/>
      <c r="U189" s="40"/>
    </row>
    <row r="190" ht="15.75" customHeight="1">
      <c r="A190" s="74"/>
      <c r="B190" s="74"/>
      <c r="C190" s="93"/>
      <c r="D190" s="74"/>
      <c r="E190" s="74"/>
      <c r="F190" s="74"/>
      <c r="G190" s="74"/>
      <c r="H190" s="74"/>
      <c r="I190" s="74"/>
      <c r="J190" s="74"/>
      <c r="K190" s="40"/>
      <c r="L190" s="40"/>
      <c r="M190" s="40"/>
      <c r="N190" s="40"/>
      <c r="O190" s="40"/>
      <c r="P190" s="40"/>
      <c r="Q190" s="40"/>
      <c r="R190" s="40"/>
      <c r="S190" s="40"/>
      <c r="T190" s="40"/>
      <c r="U190" s="40"/>
    </row>
    <row r="191" ht="15.75" customHeight="1">
      <c r="A191" s="74"/>
      <c r="B191" s="74"/>
      <c r="C191" s="98"/>
      <c r="D191" s="74"/>
      <c r="E191" s="74"/>
      <c r="F191" s="74"/>
      <c r="G191" s="74"/>
      <c r="H191" s="74"/>
      <c r="I191" s="74"/>
      <c r="J191" s="74"/>
      <c r="K191" s="40"/>
      <c r="L191" s="40"/>
      <c r="M191" s="40"/>
      <c r="N191" s="40"/>
      <c r="O191" s="40"/>
      <c r="P191" s="40"/>
      <c r="Q191" s="40"/>
      <c r="R191" s="40"/>
      <c r="S191" s="40"/>
      <c r="T191" s="40"/>
      <c r="U191" s="40"/>
    </row>
    <row r="192" ht="15.75" customHeight="1">
      <c r="A192" s="74"/>
      <c r="B192" s="74"/>
      <c r="C192" s="93"/>
      <c r="D192" s="74"/>
      <c r="E192" s="74"/>
      <c r="F192" s="74"/>
      <c r="G192" s="74"/>
      <c r="H192" s="74"/>
      <c r="I192" s="74"/>
      <c r="J192" s="74"/>
      <c r="K192" s="40"/>
      <c r="L192" s="40"/>
      <c r="M192" s="40"/>
      <c r="N192" s="40"/>
      <c r="O192" s="40"/>
      <c r="P192" s="40"/>
      <c r="Q192" s="40"/>
      <c r="R192" s="40"/>
      <c r="S192" s="40"/>
      <c r="T192" s="40"/>
      <c r="U192" s="40"/>
    </row>
    <row r="193" ht="15.75" customHeight="1">
      <c r="A193" s="74"/>
      <c r="B193" s="74"/>
      <c r="C193" s="93"/>
      <c r="D193" s="74"/>
      <c r="E193" s="74"/>
      <c r="F193" s="74"/>
      <c r="G193" s="74"/>
      <c r="H193" s="74"/>
      <c r="I193" s="74"/>
      <c r="J193" s="74"/>
      <c r="K193" s="40"/>
      <c r="L193" s="40"/>
      <c r="M193" s="40"/>
      <c r="N193" s="40"/>
      <c r="O193" s="40"/>
      <c r="P193" s="40"/>
      <c r="Q193" s="40"/>
      <c r="R193" s="40"/>
      <c r="S193" s="40"/>
      <c r="T193" s="40"/>
      <c r="U193" s="40"/>
    </row>
    <row r="194" ht="15.75" customHeight="1">
      <c r="A194" s="74"/>
      <c r="B194" s="74"/>
      <c r="C194" s="98"/>
      <c r="D194" s="74"/>
      <c r="E194" s="74"/>
      <c r="F194" s="74"/>
      <c r="G194" s="74"/>
      <c r="H194" s="74"/>
      <c r="I194" s="74"/>
      <c r="J194" s="74"/>
      <c r="K194" s="40"/>
      <c r="L194" s="40"/>
      <c r="M194" s="40"/>
      <c r="N194" s="40"/>
      <c r="O194" s="40"/>
      <c r="P194" s="40"/>
      <c r="Q194" s="40"/>
      <c r="R194" s="40"/>
      <c r="S194" s="40"/>
      <c r="T194" s="40"/>
      <c r="U194" s="40"/>
    </row>
    <row r="195" ht="15.75" customHeight="1">
      <c r="A195" s="74"/>
      <c r="B195" s="74"/>
      <c r="C195" s="93"/>
      <c r="D195" s="74"/>
      <c r="E195" s="74"/>
      <c r="F195" s="74"/>
      <c r="G195" s="74"/>
      <c r="H195" s="74"/>
      <c r="I195" s="74"/>
      <c r="J195" s="74"/>
      <c r="K195" s="40"/>
      <c r="L195" s="40"/>
      <c r="M195" s="40"/>
      <c r="N195" s="40"/>
      <c r="O195" s="40"/>
      <c r="P195" s="40"/>
      <c r="Q195" s="40"/>
      <c r="R195" s="40"/>
      <c r="S195" s="40"/>
      <c r="T195" s="40"/>
      <c r="U195" s="40"/>
    </row>
    <row r="196" ht="15.75" customHeight="1">
      <c r="A196" s="74"/>
      <c r="B196" s="74"/>
      <c r="C196" s="93"/>
      <c r="D196" s="74"/>
      <c r="E196" s="74"/>
      <c r="F196" s="74"/>
      <c r="G196" s="74"/>
      <c r="H196" s="74"/>
      <c r="I196" s="74"/>
      <c r="J196" s="74"/>
      <c r="K196" s="40"/>
      <c r="L196" s="40"/>
      <c r="M196" s="40"/>
      <c r="N196" s="40"/>
      <c r="O196" s="40"/>
      <c r="P196" s="40"/>
      <c r="Q196" s="40"/>
      <c r="R196" s="40"/>
      <c r="S196" s="40"/>
      <c r="T196" s="40"/>
      <c r="U196" s="40"/>
    </row>
    <row r="197" ht="15.75" customHeight="1">
      <c r="A197" s="74"/>
      <c r="B197" s="74"/>
      <c r="C197" s="93"/>
      <c r="D197" s="74"/>
      <c r="E197" s="74"/>
      <c r="F197" s="74"/>
      <c r="G197" s="74"/>
      <c r="H197" s="74"/>
      <c r="I197" s="74"/>
      <c r="J197" s="74"/>
      <c r="K197" s="40"/>
      <c r="L197" s="40"/>
      <c r="M197" s="40"/>
      <c r="N197" s="40"/>
      <c r="O197" s="40"/>
      <c r="P197" s="40"/>
      <c r="Q197" s="40"/>
      <c r="R197" s="40"/>
      <c r="S197" s="40"/>
      <c r="T197" s="40"/>
      <c r="U197" s="40"/>
    </row>
    <row r="198" ht="15.75" customHeight="1">
      <c r="A198" s="74"/>
      <c r="B198" s="74"/>
      <c r="C198" s="93"/>
      <c r="D198" s="74"/>
      <c r="E198" s="74"/>
      <c r="F198" s="74"/>
      <c r="G198" s="74"/>
      <c r="H198" s="74"/>
      <c r="I198" s="74"/>
      <c r="J198" s="74"/>
      <c r="K198" s="40"/>
      <c r="L198" s="40"/>
      <c r="M198" s="40"/>
      <c r="N198" s="40"/>
      <c r="O198" s="40"/>
      <c r="P198" s="40"/>
      <c r="Q198" s="40"/>
      <c r="R198" s="40"/>
      <c r="S198" s="40"/>
      <c r="T198" s="40"/>
      <c r="U198" s="40"/>
    </row>
    <row r="199" ht="15.75" customHeight="1">
      <c r="A199" s="74"/>
      <c r="B199" s="74"/>
      <c r="C199" s="93"/>
      <c r="D199" s="74"/>
      <c r="E199" s="74"/>
      <c r="F199" s="74"/>
      <c r="G199" s="74"/>
      <c r="H199" s="74"/>
      <c r="I199" s="74"/>
      <c r="J199" s="74"/>
      <c r="K199" s="40"/>
      <c r="L199" s="40"/>
      <c r="M199" s="40"/>
      <c r="N199" s="40"/>
      <c r="O199" s="40"/>
      <c r="P199" s="40"/>
      <c r="Q199" s="40"/>
      <c r="R199" s="40"/>
      <c r="S199" s="40"/>
      <c r="T199" s="40"/>
      <c r="U199" s="40"/>
    </row>
    <row r="200" ht="15.75" customHeight="1">
      <c r="A200" s="74"/>
      <c r="B200" s="74"/>
      <c r="C200" s="93"/>
      <c r="D200" s="74"/>
      <c r="E200" s="74"/>
      <c r="F200" s="74"/>
      <c r="G200" s="74"/>
      <c r="H200" s="74"/>
      <c r="I200" s="74"/>
      <c r="J200" s="74"/>
      <c r="K200" s="40"/>
      <c r="L200" s="40"/>
      <c r="M200" s="40"/>
      <c r="N200" s="40"/>
      <c r="O200" s="40"/>
      <c r="P200" s="40"/>
      <c r="Q200" s="40"/>
      <c r="R200" s="40"/>
      <c r="S200" s="40"/>
      <c r="T200" s="40"/>
      <c r="U200" s="40"/>
    </row>
    <row r="201" ht="15.75" customHeight="1">
      <c r="A201" s="74"/>
      <c r="B201" s="74"/>
      <c r="C201" s="98"/>
      <c r="D201" s="74"/>
      <c r="E201" s="74"/>
      <c r="F201" s="74"/>
      <c r="G201" s="74"/>
      <c r="H201" s="74"/>
      <c r="I201" s="74"/>
      <c r="J201" s="74"/>
      <c r="K201" s="40"/>
      <c r="L201" s="40"/>
      <c r="M201" s="40"/>
      <c r="N201" s="40"/>
      <c r="O201" s="40"/>
      <c r="P201" s="40"/>
      <c r="Q201" s="40"/>
      <c r="R201" s="40"/>
      <c r="S201" s="40"/>
      <c r="T201" s="40"/>
      <c r="U201" s="40"/>
    </row>
    <row r="202" ht="15.75" customHeight="1">
      <c r="A202" s="74"/>
      <c r="B202" s="74"/>
      <c r="C202" s="93"/>
      <c r="D202" s="74"/>
      <c r="E202" s="74"/>
      <c r="F202" s="74"/>
      <c r="G202" s="74"/>
      <c r="H202" s="74"/>
      <c r="I202" s="74"/>
      <c r="J202" s="74"/>
      <c r="K202" s="40"/>
      <c r="L202" s="40"/>
      <c r="M202" s="40"/>
      <c r="N202" s="40"/>
      <c r="O202" s="40"/>
      <c r="P202" s="40"/>
      <c r="Q202" s="40"/>
      <c r="R202" s="40"/>
      <c r="S202" s="40"/>
      <c r="T202" s="40"/>
      <c r="U202" s="40"/>
    </row>
    <row r="203" ht="15.75" customHeight="1">
      <c r="A203" s="74"/>
      <c r="B203" s="74"/>
      <c r="C203" s="93"/>
      <c r="D203" s="74"/>
      <c r="E203" s="74"/>
      <c r="F203" s="74"/>
      <c r="G203" s="74"/>
      <c r="H203" s="74"/>
      <c r="I203" s="74"/>
      <c r="J203" s="74"/>
      <c r="K203" s="40"/>
      <c r="L203" s="40"/>
      <c r="M203" s="40"/>
      <c r="N203" s="40"/>
      <c r="O203" s="40"/>
      <c r="P203" s="40"/>
      <c r="Q203" s="40"/>
      <c r="R203" s="40"/>
      <c r="S203" s="40"/>
      <c r="T203" s="40"/>
      <c r="U203" s="40"/>
    </row>
    <row r="204" ht="15.75" customHeight="1">
      <c r="A204" s="74"/>
      <c r="B204" s="74"/>
      <c r="C204" s="93"/>
      <c r="D204" s="74"/>
      <c r="E204" s="74"/>
      <c r="F204" s="74"/>
      <c r="G204" s="74"/>
      <c r="H204" s="74"/>
      <c r="I204" s="74"/>
      <c r="J204" s="74"/>
      <c r="K204" s="40"/>
      <c r="L204" s="40"/>
      <c r="M204" s="40"/>
      <c r="N204" s="40"/>
      <c r="O204" s="40"/>
      <c r="P204" s="40"/>
      <c r="Q204" s="40"/>
      <c r="R204" s="40"/>
      <c r="S204" s="40"/>
      <c r="T204" s="40"/>
      <c r="U204" s="40"/>
    </row>
    <row r="205" ht="15.75" customHeight="1">
      <c r="A205" s="74"/>
      <c r="B205" s="74"/>
      <c r="C205" s="93"/>
      <c r="D205" s="74"/>
      <c r="E205" s="74"/>
      <c r="F205" s="74"/>
      <c r="G205" s="74"/>
      <c r="H205" s="74"/>
      <c r="I205" s="74"/>
      <c r="J205" s="74"/>
      <c r="K205" s="40"/>
      <c r="L205" s="40"/>
      <c r="M205" s="40"/>
      <c r="N205" s="40"/>
      <c r="O205" s="40"/>
      <c r="P205" s="40"/>
      <c r="Q205" s="40"/>
      <c r="R205" s="40"/>
      <c r="S205" s="40"/>
      <c r="T205" s="40"/>
      <c r="U205" s="40"/>
    </row>
    <row r="206" ht="15.75" customHeight="1">
      <c r="A206" s="74"/>
      <c r="B206" s="74"/>
      <c r="C206" s="93"/>
      <c r="D206" s="74"/>
      <c r="E206" s="74"/>
      <c r="F206" s="74"/>
      <c r="G206" s="74"/>
      <c r="H206" s="74"/>
      <c r="I206" s="74"/>
      <c r="J206" s="74"/>
      <c r="K206" s="40"/>
      <c r="L206" s="40"/>
      <c r="M206" s="40"/>
      <c r="N206" s="40"/>
      <c r="O206" s="40"/>
      <c r="P206" s="40"/>
      <c r="Q206" s="40"/>
      <c r="R206" s="40"/>
      <c r="S206" s="40"/>
      <c r="T206" s="40"/>
      <c r="U206" s="40"/>
    </row>
    <row r="207" ht="15.75" customHeight="1">
      <c r="A207" s="74"/>
      <c r="B207" s="74"/>
      <c r="C207" s="93"/>
      <c r="D207" s="74"/>
      <c r="E207" s="74"/>
      <c r="F207" s="74"/>
      <c r="G207" s="74"/>
      <c r="H207" s="74"/>
      <c r="I207" s="74"/>
      <c r="J207" s="74"/>
      <c r="K207" s="40"/>
      <c r="L207" s="40"/>
      <c r="M207" s="40"/>
      <c r="N207" s="40"/>
      <c r="O207" s="40"/>
      <c r="P207" s="40"/>
      <c r="Q207" s="40"/>
      <c r="R207" s="40"/>
      <c r="S207" s="40"/>
      <c r="T207" s="40"/>
      <c r="U207" s="40"/>
    </row>
    <row r="208" ht="15.75" customHeight="1">
      <c r="A208" s="74"/>
      <c r="B208" s="74"/>
      <c r="C208" s="93"/>
      <c r="D208" s="74"/>
      <c r="E208" s="74"/>
      <c r="F208" s="74"/>
      <c r="G208" s="74"/>
      <c r="H208" s="74"/>
      <c r="I208" s="74"/>
      <c r="J208" s="74"/>
      <c r="K208" s="40"/>
      <c r="L208" s="40"/>
      <c r="M208" s="40"/>
      <c r="N208" s="40"/>
      <c r="O208" s="40"/>
      <c r="P208" s="40"/>
      <c r="Q208" s="40"/>
      <c r="R208" s="40"/>
      <c r="S208" s="40"/>
      <c r="T208" s="40"/>
      <c r="U208" s="40"/>
    </row>
    <row r="209" ht="15.75" customHeight="1">
      <c r="A209" s="74"/>
      <c r="B209" s="74"/>
      <c r="C209" s="93"/>
      <c r="D209" s="74"/>
      <c r="E209" s="74"/>
      <c r="F209" s="74"/>
      <c r="G209" s="74"/>
      <c r="H209" s="74"/>
      <c r="I209" s="74"/>
      <c r="J209" s="74"/>
      <c r="K209" s="40"/>
      <c r="L209" s="40"/>
      <c r="M209" s="40"/>
      <c r="N209" s="40"/>
      <c r="O209" s="40"/>
      <c r="P209" s="40"/>
      <c r="Q209" s="40"/>
      <c r="R209" s="40"/>
      <c r="S209" s="40"/>
      <c r="T209" s="40"/>
      <c r="U209" s="40"/>
    </row>
    <row r="210" ht="15.75" customHeight="1">
      <c r="A210" s="74"/>
      <c r="B210" s="74"/>
      <c r="C210" s="93"/>
      <c r="D210" s="74"/>
      <c r="E210" s="74"/>
      <c r="F210" s="74"/>
      <c r="G210" s="74"/>
      <c r="H210" s="74"/>
      <c r="I210" s="74"/>
      <c r="J210" s="74"/>
      <c r="K210" s="40"/>
      <c r="L210" s="40"/>
      <c r="M210" s="40"/>
      <c r="N210" s="40"/>
      <c r="O210" s="40"/>
      <c r="P210" s="40"/>
      <c r="Q210" s="40"/>
      <c r="R210" s="40"/>
      <c r="S210" s="40"/>
      <c r="T210" s="40"/>
      <c r="U210" s="40"/>
    </row>
    <row r="211" ht="15.75" customHeight="1">
      <c r="A211" s="74"/>
      <c r="B211" s="74"/>
      <c r="C211" s="93"/>
      <c r="D211" s="74"/>
      <c r="E211" s="74"/>
      <c r="F211" s="74"/>
      <c r="G211" s="74"/>
      <c r="H211" s="74"/>
      <c r="I211" s="74"/>
      <c r="J211" s="74"/>
      <c r="K211" s="40"/>
      <c r="L211" s="40"/>
      <c r="M211" s="40"/>
      <c r="N211" s="40"/>
      <c r="O211" s="40"/>
      <c r="P211" s="40"/>
      <c r="Q211" s="40"/>
      <c r="R211" s="40"/>
      <c r="S211" s="40"/>
      <c r="T211" s="40"/>
      <c r="U211" s="40"/>
    </row>
    <row r="212" ht="15.75" customHeight="1">
      <c r="A212" s="74"/>
      <c r="B212" s="74"/>
      <c r="C212" s="93"/>
      <c r="D212" s="74"/>
      <c r="E212" s="74"/>
      <c r="F212" s="74"/>
      <c r="G212" s="74"/>
      <c r="H212" s="74"/>
      <c r="I212" s="74"/>
      <c r="J212" s="74"/>
      <c r="K212" s="40"/>
      <c r="L212" s="40"/>
      <c r="M212" s="40"/>
      <c r="N212" s="40"/>
      <c r="O212" s="40"/>
      <c r="P212" s="40"/>
      <c r="Q212" s="40"/>
      <c r="R212" s="40"/>
      <c r="S212" s="40"/>
      <c r="T212" s="40"/>
      <c r="U212" s="40"/>
    </row>
    <row r="213" ht="15.75" customHeight="1">
      <c r="A213" s="74"/>
      <c r="B213" s="74"/>
      <c r="C213" s="93"/>
      <c r="D213" s="74"/>
      <c r="E213" s="74"/>
      <c r="F213" s="74"/>
      <c r="G213" s="74"/>
      <c r="H213" s="74"/>
      <c r="I213" s="74"/>
      <c r="J213" s="74"/>
      <c r="K213" s="40"/>
      <c r="L213" s="40"/>
      <c r="M213" s="40"/>
      <c r="N213" s="40"/>
      <c r="O213" s="40"/>
      <c r="P213" s="40"/>
      <c r="Q213" s="40"/>
      <c r="R213" s="40"/>
      <c r="S213" s="40"/>
      <c r="T213" s="40"/>
      <c r="U213" s="40"/>
    </row>
    <row r="214" ht="15.75" customHeight="1">
      <c r="A214" s="74"/>
      <c r="B214" s="74"/>
      <c r="C214" s="98"/>
      <c r="D214" s="74"/>
      <c r="E214" s="74"/>
      <c r="F214" s="74"/>
      <c r="G214" s="74"/>
      <c r="H214" s="74"/>
      <c r="I214" s="74"/>
      <c r="J214" s="74"/>
      <c r="K214" s="40"/>
      <c r="L214" s="40"/>
      <c r="M214" s="40"/>
      <c r="N214" s="40"/>
      <c r="O214" s="40"/>
      <c r="P214" s="40"/>
      <c r="Q214" s="40"/>
      <c r="R214" s="40"/>
      <c r="S214" s="40"/>
      <c r="T214" s="40"/>
      <c r="U214" s="40"/>
    </row>
    <row r="215" ht="15.75" customHeight="1">
      <c r="A215" s="74"/>
      <c r="B215" s="74"/>
      <c r="C215" s="98"/>
      <c r="D215" s="74"/>
      <c r="E215" s="74"/>
      <c r="F215" s="74"/>
      <c r="G215" s="74"/>
      <c r="H215" s="74"/>
      <c r="I215" s="74"/>
      <c r="J215" s="74"/>
      <c r="K215" s="40"/>
      <c r="L215" s="40"/>
      <c r="M215" s="40"/>
      <c r="N215" s="40"/>
      <c r="O215" s="40"/>
      <c r="P215" s="40"/>
      <c r="Q215" s="40"/>
      <c r="R215" s="40"/>
      <c r="S215" s="40"/>
      <c r="T215" s="40"/>
      <c r="U215" s="40"/>
    </row>
    <row r="216" ht="15.75" customHeight="1">
      <c r="A216" s="74"/>
      <c r="B216" s="74"/>
      <c r="C216" s="93"/>
      <c r="D216" s="74"/>
      <c r="E216" s="74"/>
      <c r="F216" s="74"/>
      <c r="G216" s="74"/>
      <c r="H216" s="74"/>
      <c r="I216" s="74"/>
      <c r="J216" s="74"/>
      <c r="K216" s="40"/>
      <c r="L216" s="40"/>
      <c r="M216" s="40"/>
      <c r="N216" s="40"/>
      <c r="O216" s="40"/>
      <c r="P216" s="40"/>
      <c r="Q216" s="40"/>
      <c r="R216" s="40"/>
      <c r="S216" s="40"/>
      <c r="T216" s="40"/>
      <c r="U216" s="40"/>
    </row>
    <row r="217" ht="15.75" customHeight="1">
      <c r="A217" s="74"/>
      <c r="B217" s="74"/>
      <c r="C217" s="93"/>
      <c r="D217" s="74"/>
      <c r="E217" s="74"/>
      <c r="F217" s="74"/>
      <c r="G217" s="74"/>
      <c r="H217" s="74"/>
      <c r="I217" s="74"/>
      <c r="J217" s="74"/>
      <c r="K217" s="40"/>
      <c r="L217" s="40"/>
      <c r="M217" s="40"/>
      <c r="N217" s="40"/>
      <c r="O217" s="40"/>
      <c r="P217" s="40"/>
      <c r="Q217" s="40"/>
      <c r="R217" s="40"/>
      <c r="S217" s="40"/>
      <c r="T217" s="40"/>
      <c r="U217" s="40"/>
    </row>
    <row r="218" ht="15.75" customHeight="1">
      <c r="A218" s="74"/>
      <c r="B218" s="74"/>
      <c r="C218" s="93"/>
      <c r="D218" s="74"/>
      <c r="E218" s="74"/>
      <c r="F218" s="74"/>
      <c r="G218" s="74"/>
      <c r="H218" s="74"/>
      <c r="I218" s="74"/>
      <c r="J218" s="74"/>
      <c r="K218" s="40"/>
      <c r="L218" s="40"/>
      <c r="M218" s="40"/>
      <c r="N218" s="40"/>
      <c r="O218" s="40"/>
      <c r="P218" s="40"/>
      <c r="Q218" s="40"/>
      <c r="R218" s="40"/>
      <c r="S218" s="40"/>
      <c r="T218" s="40"/>
      <c r="U218" s="40"/>
    </row>
    <row r="219" ht="15.75" customHeight="1">
      <c r="A219" s="44"/>
      <c r="B219" s="74"/>
      <c r="C219" s="93"/>
      <c r="D219" s="74"/>
      <c r="E219" s="74"/>
      <c r="F219" s="74"/>
      <c r="G219" s="74"/>
      <c r="H219" s="74"/>
      <c r="I219" s="74"/>
      <c r="J219" s="74"/>
      <c r="K219" s="40"/>
      <c r="L219" s="40"/>
      <c r="M219" s="40"/>
      <c r="N219" s="40"/>
      <c r="O219" s="40"/>
      <c r="P219" s="40"/>
      <c r="Q219" s="40"/>
      <c r="R219" s="40"/>
      <c r="S219" s="40"/>
      <c r="T219" s="40"/>
      <c r="U219" s="40"/>
    </row>
    <row r="220" ht="15.75" customHeight="1">
      <c r="A220" s="44"/>
      <c r="B220" s="74"/>
      <c r="C220" s="93"/>
      <c r="D220" s="74"/>
      <c r="E220" s="74"/>
      <c r="F220" s="74"/>
      <c r="G220" s="74"/>
      <c r="H220" s="74"/>
      <c r="I220" s="74"/>
      <c r="J220" s="74"/>
      <c r="K220" s="40"/>
      <c r="L220" s="40"/>
      <c r="M220" s="40"/>
      <c r="N220" s="40"/>
      <c r="O220" s="40"/>
      <c r="P220" s="40"/>
      <c r="Q220" s="40"/>
      <c r="R220" s="40"/>
      <c r="S220" s="40"/>
      <c r="T220" s="40"/>
      <c r="U220" s="40"/>
    </row>
    <row r="221" ht="15.75" customHeight="1">
      <c r="A221" s="44"/>
      <c r="B221" s="74"/>
      <c r="C221" s="98"/>
      <c r="D221" s="74"/>
      <c r="E221" s="74"/>
      <c r="F221" s="74"/>
      <c r="G221" s="74"/>
      <c r="H221" s="74"/>
      <c r="I221" s="74"/>
      <c r="J221" s="74"/>
      <c r="K221" s="40"/>
      <c r="L221" s="40"/>
      <c r="M221" s="40"/>
      <c r="N221" s="40"/>
      <c r="O221" s="40"/>
      <c r="P221" s="40"/>
      <c r="Q221" s="40"/>
      <c r="R221" s="40"/>
      <c r="S221" s="40"/>
      <c r="T221" s="40"/>
      <c r="U221" s="40"/>
    </row>
    <row r="222" ht="15.75" customHeight="1">
      <c r="A222" s="44"/>
      <c r="B222" s="74"/>
      <c r="C222" s="98"/>
      <c r="D222" s="74"/>
      <c r="E222" s="74"/>
      <c r="F222" s="74"/>
      <c r="G222" s="74"/>
      <c r="H222" s="74"/>
      <c r="I222" s="74"/>
      <c r="J222" s="74"/>
      <c r="K222" s="40"/>
      <c r="L222" s="40"/>
      <c r="M222" s="40"/>
      <c r="N222" s="40"/>
      <c r="O222" s="40"/>
      <c r="P222" s="40"/>
      <c r="Q222" s="40"/>
      <c r="R222" s="40"/>
      <c r="S222" s="40"/>
      <c r="T222" s="40"/>
      <c r="U222" s="40"/>
    </row>
    <row r="223" ht="15.75" customHeight="1">
      <c r="A223" s="44"/>
      <c r="B223" s="74"/>
      <c r="C223" s="98"/>
      <c r="D223" s="74"/>
      <c r="E223" s="74"/>
      <c r="F223" s="74"/>
      <c r="G223" s="74"/>
      <c r="H223" s="74"/>
      <c r="I223" s="74"/>
      <c r="J223" s="74"/>
      <c r="K223" s="40"/>
      <c r="L223" s="40"/>
      <c r="M223" s="40"/>
      <c r="N223" s="40"/>
      <c r="O223" s="40"/>
      <c r="P223" s="40"/>
      <c r="Q223" s="40"/>
      <c r="R223" s="40"/>
      <c r="S223" s="40"/>
      <c r="T223" s="40"/>
      <c r="U223" s="40"/>
    </row>
    <row r="224" ht="15.75" customHeight="1">
      <c r="A224" s="44"/>
      <c r="B224" s="74"/>
      <c r="C224" s="93"/>
      <c r="D224" s="74"/>
      <c r="E224" s="74"/>
      <c r="F224" s="74"/>
      <c r="G224" s="74"/>
      <c r="H224" s="74"/>
      <c r="I224" s="74"/>
      <c r="J224" s="74"/>
      <c r="K224" s="40"/>
      <c r="L224" s="40"/>
      <c r="M224" s="40"/>
      <c r="N224" s="40"/>
      <c r="O224" s="40"/>
      <c r="P224" s="40"/>
      <c r="Q224" s="40"/>
      <c r="R224" s="40"/>
      <c r="S224" s="40"/>
      <c r="T224" s="40"/>
      <c r="U224" s="40"/>
    </row>
    <row r="225" ht="15.75" customHeight="1">
      <c r="A225" s="44"/>
      <c r="B225" s="74"/>
      <c r="C225" s="98"/>
      <c r="D225" s="74"/>
      <c r="E225" s="74"/>
      <c r="F225" s="74"/>
      <c r="G225" s="74"/>
      <c r="H225" s="74"/>
      <c r="I225" s="74"/>
      <c r="J225" s="74"/>
      <c r="K225" s="40"/>
      <c r="L225" s="40"/>
      <c r="M225" s="40"/>
      <c r="N225" s="40"/>
      <c r="O225" s="40"/>
      <c r="P225" s="40"/>
      <c r="Q225" s="40"/>
      <c r="R225" s="40"/>
      <c r="S225" s="40"/>
      <c r="T225" s="40"/>
      <c r="U225" s="40"/>
    </row>
    <row r="226" ht="15.75" customHeight="1">
      <c r="A226" s="44"/>
      <c r="B226" s="74"/>
      <c r="C226" s="93"/>
      <c r="D226" s="74"/>
      <c r="E226" s="74"/>
      <c r="F226" s="74"/>
      <c r="G226" s="74"/>
      <c r="H226" s="74"/>
      <c r="I226" s="74"/>
      <c r="J226" s="74"/>
      <c r="K226" s="40"/>
      <c r="L226" s="40"/>
      <c r="M226" s="40"/>
      <c r="N226" s="40"/>
      <c r="O226" s="40"/>
      <c r="P226" s="40"/>
      <c r="Q226" s="40"/>
      <c r="R226" s="40"/>
      <c r="S226" s="40"/>
      <c r="T226" s="40"/>
      <c r="U226" s="40"/>
    </row>
    <row r="227" ht="15.75" customHeight="1">
      <c r="A227" s="44"/>
      <c r="B227" s="74"/>
      <c r="C227" s="93"/>
      <c r="D227" s="74"/>
      <c r="E227" s="74"/>
      <c r="F227" s="74"/>
      <c r="G227" s="74"/>
      <c r="H227" s="74"/>
      <c r="I227" s="74"/>
      <c r="J227" s="74"/>
      <c r="K227" s="40"/>
      <c r="L227" s="40"/>
      <c r="M227" s="40"/>
      <c r="N227" s="40"/>
      <c r="O227" s="40"/>
      <c r="P227" s="40"/>
      <c r="Q227" s="40"/>
      <c r="R227" s="40"/>
      <c r="S227" s="40"/>
      <c r="T227" s="40"/>
      <c r="U227" s="40"/>
    </row>
    <row r="228" ht="15.75" customHeight="1">
      <c r="A228" s="44"/>
      <c r="B228" s="74"/>
      <c r="C228" s="93"/>
      <c r="D228" s="74"/>
      <c r="E228" s="74"/>
      <c r="F228" s="74"/>
      <c r="G228" s="74"/>
      <c r="H228" s="74"/>
      <c r="I228" s="74"/>
      <c r="J228" s="74"/>
      <c r="K228" s="40"/>
      <c r="L228" s="40"/>
      <c r="M228" s="40"/>
      <c r="N228" s="40"/>
      <c r="O228" s="40"/>
      <c r="P228" s="40"/>
      <c r="Q228" s="40"/>
      <c r="R228" s="40"/>
      <c r="S228" s="40"/>
      <c r="T228" s="40"/>
      <c r="U228" s="40"/>
    </row>
    <row r="229" ht="15.75" customHeight="1">
      <c r="A229" s="44"/>
      <c r="B229" s="74"/>
      <c r="C229" s="93"/>
      <c r="D229" s="74"/>
      <c r="E229" s="74"/>
      <c r="F229" s="74"/>
      <c r="G229" s="74"/>
      <c r="H229" s="74"/>
      <c r="I229" s="74"/>
      <c r="J229" s="74"/>
      <c r="K229" s="40"/>
      <c r="L229" s="40"/>
      <c r="M229" s="40"/>
      <c r="N229" s="40"/>
      <c r="O229" s="40"/>
      <c r="P229" s="40"/>
      <c r="Q229" s="40"/>
      <c r="R229" s="40"/>
      <c r="S229" s="40"/>
      <c r="T229" s="40"/>
      <c r="U229" s="40"/>
    </row>
    <row r="230" ht="15.75" customHeight="1">
      <c r="A230" s="44"/>
      <c r="B230" s="74"/>
      <c r="C230" s="93"/>
      <c r="D230" s="74"/>
      <c r="E230" s="74"/>
      <c r="F230" s="74"/>
      <c r="G230" s="74"/>
      <c r="H230" s="74"/>
      <c r="I230" s="74"/>
      <c r="J230" s="74"/>
      <c r="K230" s="40"/>
      <c r="L230" s="40"/>
      <c r="M230" s="40"/>
      <c r="N230" s="40"/>
      <c r="O230" s="40"/>
      <c r="P230" s="40"/>
      <c r="Q230" s="40"/>
      <c r="R230" s="40"/>
      <c r="S230" s="40"/>
      <c r="T230" s="40"/>
      <c r="U230" s="40"/>
    </row>
    <row r="231" ht="15.75" customHeight="1">
      <c r="A231" s="44"/>
      <c r="B231" s="74"/>
      <c r="C231" s="93"/>
      <c r="D231" s="74"/>
      <c r="E231" s="74"/>
      <c r="F231" s="74"/>
      <c r="G231" s="74"/>
      <c r="H231" s="74"/>
      <c r="I231" s="74"/>
      <c r="J231" s="74"/>
      <c r="K231" s="40"/>
      <c r="L231" s="40"/>
      <c r="M231" s="40"/>
      <c r="N231" s="40"/>
      <c r="O231" s="40"/>
      <c r="P231" s="40"/>
      <c r="Q231" s="40"/>
      <c r="R231" s="40"/>
      <c r="S231" s="40"/>
      <c r="T231" s="40"/>
      <c r="U231" s="40"/>
    </row>
    <row r="232" ht="15.75" customHeight="1">
      <c r="A232" s="44"/>
      <c r="B232" s="74"/>
      <c r="C232" s="98"/>
      <c r="D232" s="74"/>
      <c r="E232" s="74"/>
      <c r="F232" s="74"/>
      <c r="G232" s="74"/>
      <c r="H232" s="74"/>
      <c r="I232" s="74"/>
      <c r="J232" s="74"/>
      <c r="K232" s="40"/>
      <c r="L232" s="40"/>
      <c r="M232" s="40"/>
      <c r="N232" s="40"/>
      <c r="O232" s="40"/>
      <c r="P232" s="40"/>
      <c r="Q232" s="40"/>
      <c r="R232" s="40"/>
      <c r="S232" s="40"/>
      <c r="T232" s="40"/>
      <c r="U232" s="40"/>
    </row>
    <row r="233" ht="15.75" customHeight="1">
      <c r="A233" s="44"/>
      <c r="B233" s="74"/>
      <c r="C233" s="98"/>
      <c r="D233" s="74"/>
      <c r="E233" s="74"/>
      <c r="F233" s="74"/>
      <c r="G233" s="74"/>
      <c r="H233" s="74"/>
      <c r="I233" s="74"/>
      <c r="J233" s="74"/>
      <c r="K233" s="40"/>
      <c r="L233" s="40"/>
      <c r="M233" s="40"/>
      <c r="N233" s="40"/>
      <c r="O233" s="40"/>
      <c r="P233" s="40"/>
      <c r="Q233" s="40"/>
      <c r="R233" s="40"/>
      <c r="S233" s="40"/>
      <c r="T233" s="40"/>
      <c r="U233" s="40"/>
    </row>
    <row r="234" ht="15.75" customHeight="1">
      <c r="A234" s="44"/>
      <c r="B234" s="74"/>
      <c r="C234" s="93"/>
      <c r="D234" s="74"/>
      <c r="E234" s="74"/>
      <c r="F234" s="74"/>
      <c r="G234" s="74"/>
      <c r="H234" s="74"/>
      <c r="I234" s="74"/>
      <c r="J234" s="74"/>
      <c r="K234" s="40"/>
      <c r="L234" s="40"/>
      <c r="M234" s="40"/>
      <c r="N234" s="40"/>
      <c r="O234" s="40"/>
      <c r="P234" s="40"/>
      <c r="Q234" s="40"/>
      <c r="R234" s="40"/>
      <c r="S234" s="40"/>
      <c r="T234" s="40"/>
      <c r="U234" s="40"/>
    </row>
    <row r="235" ht="15.75" customHeight="1">
      <c r="A235" s="44"/>
      <c r="B235" s="74"/>
      <c r="C235" s="93"/>
      <c r="D235" s="74"/>
      <c r="E235" s="74"/>
      <c r="F235" s="74"/>
      <c r="G235" s="74"/>
      <c r="H235" s="74"/>
      <c r="I235" s="74"/>
      <c r="J235" s="74"/>
      <c r="K235" s="40"/>
      <c r="L235" s="40"/>
      <c r="M235" s="40"/>
      <c r="N235" s="40"/>
      <c r="O235" s="40"/>
      <c r="P235" s="40"/>
      <c r="Q235" s="40"/>
      <c r="R235" s="40"/>
      <c r="S235" s="40"/>
      <c r="T235" s="40"/>
      <c r="U235" s="40"/>
    </row>
    <row r="236" ht="15.75" customHeight="1">
      <c r="A236" s="44"/>
      <c r="B236" s="74"/>
      <c r="C236" s="93"/>
      <c r="D236" s="74"/>
      <c r="E236" s="74"/>
      <c r="F236" s="74"/>
      <c r="G236" s="74"/>
      <c r="H236" s="74"/>
      <c r="I236" s="74"/>
      <c r="J236" s="74"/>
      <c r="K236" s="40"/>
      <c r="L236" s="40"/>
      <c r="M236" s="40"/>
      <c r="N236" s="40"/>
      <c r="O236" s="40"/>
      <c r="P236" s="40"/>
      <c r="Q236" s="40"/>
      <c r="R236" s="40"/>
      <c r="S236" s="40"/>
      <c r="T236" s="40"/>
      <c r="U236" s="40"/>
    </row>
    <row r="237" ht="15.75" customHeight="1">
      <c r="A237" s="44"/>
      <c r="B237" s="74"/>
      <c r="C237" s="93"/>
      <c r="D237" s="74"/>
      <c r="E237" s="74"/>
      <c r="F237" s="74"/>
      <c r="G237" s="74"/>
      <c r="H237" s="74"/>
      <c r="I237" s="74"/>
      <c r="J237" s="74"/>
      <c r="K237" s="40"/>
      <c r="L237" s="40"/>
      <c r="M237" s="40"/>
      <c r="N237" s="40"/>
      <c r="O237" s="40"/>
      <c r="P237" s="40"/>
      <c r="Q237" s="40"/>
      <c r="R237" s="40"/>
      <c r="S237" s="40"/>
      <c r="T237" s="40"/>
      <c r="U237" s="40"/>
    </row>
    <row r="238" ht="15.75" customHeight="1">
      <c r="A238" s="44"/>
      <c r="B238" s="74"/>
      <c r="C238" s="93"/>
      <c r="D238" s="74"/>
      <c r="E238" s="74"/>
      <c r="F238" s="74"/>
      <c r="G238" s="74"/>
      <c r="H238" s="74"/>
      <c r="I238" s="74"/>
      <c r="J238" s="74"/>
      <c r="K238" s="40"/>
      <c r="L238" s="40"/>
      <c r="M238" s="40"/>
      <c r="N238" s="40"/>
      <c r="O238" s="40"/>
      <c r="P238" s="40"/>
      <c r="Q238" s="40"/>
      <c r="R238" s="40"/>
      <c r="S238" s="40"/>
      <c r="T238" s="40"/>
      <c r="U238" s="40"/>
    </row>
    <row r="239" ht="15.75" customHeight="1">
      <c r="A239" s="44"/>
      <c r="B239" s="74"/>
      <c r="C239" s="93"/>
      <c r="D239" s="74"/>
      <c r="E239" s="74"/>
      <c r="F239" s="74"/>
      <c r="G239" s="74"/>
      <c r="H239" s="74"/>
      <c r="I239" s="74"/>
      <c r="J239" s="74"/>
      <c r="K239" s="40"/>
      <c r="L239" s="40"/>
      <c r="M239" s="40"/>
      <c r="N239" s="40"/>
      <c r="O239" s="40"/>
      <c r="P239" s="40"/>
      <c r="Q239" s="40"/>
      <c r="R239" s="40"/>
      <c r="S239" s="40"/>
      <c r="T239" s="40"/>
      <c r="U239" s="40"/>
    </row>
    <row r="240" ht="15.75" customHeight="1">
      <c r="A240" s="44"/>
      <c r="B240" s="74"/>
      <c r="C240" s="93"/>
      <c r="D240" s="74"/>
      <c r="E240" s="74"/>
      <c r="F240" s="74"/>
      <c r="G240" s="74"/>
      <c r="H240" s="74"/>
      <c r="I240" s="74"/>
      <c r="J240" s="74"/>
      <c r="K240" s="40"/>
      <c r="L240" s="40"/>
      <c r="M240" s="40"/>
      <c r="N240" s="40"/>
      <c r="O240" s="40"/>
      <c r="P240" s="40"/>
      <c r="Q240" s="40"/>
      <c r="R240" s="40"/>
      <c r="S240" s="40"/>
      <c r="T240" s="40"/>
      <c r="U240" s="40"/>
    </row>
    <row r="241" ht="15.75" customHeight="1">
      <c r="A241" s="44"/>
      <c r="B241" s="74"/>
      <c r="C241" s="93"/>
      <c r="D241" s="74"/>
      <c r="E241" s="74"/>
      <c r="F241" s="74"/>
      <c r="G241" s="74"/>
      <c r="H241" s="74"/>
      <c r="I241" s="74"/>
      <c r="J241" s="74"/>
      <c r="K241" s="40"/>
      <c r="L241" s="40"/>
      <c r="M241" s="40"/>
      <c r="N241" s="40"/>
      <c r="O241" s="40"/>
      <c r="P241" s="40"/>
      <c r="Q241" s="40"/>
      <c r="R241" s="40"/>
      <c r="S241" s="40"/>
      <c r="T241" s="40"/>
      <c r="U241" s="40"/>
    </row>
    <row r="242" ht="15.75" customHeight="1">
      <c r="A242" s="44"/>
      <c r="B242" s="74"/>
      <c r="C242" s="93"/>
      <c r="D242" s="74"/>
      <c r="E242" s="74"/>
      <c r="F242" s="74"/>
      <c r="G242" s="74"/>
      <c r="H242" s="74"/>
      <c r="I242" s="74"/>
      <c r="J242" s="74"/>
      <c r="K242" s="40"/>
      <c r="L242" s="40"/>
      <c r="M242" s="40"/>
      <c r="N242" s="40"/>
      <c r="O242" s="40"/>
      <c r="P242" s="40"/>
      <c r="Q242" s="40"/>
      <c r="R242" s="40"/>
      <c r="S242" s="40"/>
      <c r="T242" s="40"/>
      <c r="U242" s="40"/>
    </row>
    <row r="243" ht="15.75" customHeight="1">
      <c r="A243" s="44"/>
      <c r="B243" s="74"/>
      <c r="C243" s="93"/>
      <c r="D243" s="74"/>
      <c r="E243" s="74"/>
      <c r="F243" s="74"/>
      <c r="G243" s="74"/>
      <c r="H243" s="74"/>
      <c r="I243" s="74"/>
      <c r="J243" s="74"/>
      <c r="K243" s="40"/>
      <c r="L243" s="40"/>
      <c r="M243" s="40"/>
      <c r="N243" s="40"/>
      <c r="O243" s="40"/>
      <c r="P243" s="40"/>
      <c r="Q243" s="40"/>
      <c r="R243" s="40"/>
      <c r="S243" s="40"/>
      <c r="T243" s="40"/>
      <c r="U243" s="40"/>
    </row>
    <row r="244" ht="15.75" customHeight="1">
      <c r="A244" s="44"/>
      <c r="B244" s="74"/>
      <c r="C244" s="93"/>
      <c r="D244" s="74"/>
      <c r="E244" s="74"/>
      <c r="F244" s="74"/>
      <c r="G244" s="74"/>
      <c r="H244" s="74"/>
      <c r="I244" s="74"/>
      <c r="J244" s="74"/>
      <c r="K244" s="40"/>
      <c r="L244" s="40"/>
      <c r="M244" s="40"/>
      <c r="N244" s="40"/>
      <c r="O244" s="40"/>
      <c r="P244" s="40"/>
      <c r="Q244" s="40"/>
      <c r="R244" s="40"/>
      <c r="S244" s="40"/>
      <c r="T244" s="40"/>
      <c r="U244" s="40"/>
    </row>
    <row r="245" ht="15.75" customHeight="1">
      <c r="A245" s="44"/>
      <c r="B245" s="74"/>
      <c r="C245" s="74"/>
      <c r="D245" s="74"/>
      <c r="E245" s="74"/>
      <c r="F245" s="74"/>
      <c r="G245" s="74"/>
      <c r="H245" s="74"/>
      <c r="I245" s="74"/>
      <c r="J245" s="74"/>
      <c r="K245" s="40"/>
      <c r="L245" s="40"/>
      <c r="M245" s="40"/>
      <c r="N245" s="40"/>
      <c r="O245" s="40"/>
      <c r="P245" s="40"/>
      <c r="Q245" s="40"/>
      <c r="R245" s="40"/>
      <c r="S245" s="40"/>
      <c r="T245" s="40"/>
      <c r="U245" s="40"/>
    </row>
    <row r="246" ht="15.75" customHeight="1">
      <c r="A246" s="44"/>
      <c r="B246" s="74"/>
      <c r="C246" s="74"/>
      <c r="D246" s="74"/>
      <c r="E246" s="74"/>
      <c r="F246" s="74"/>
      <c r="G246" s="74"/>
      <c r="H246" s="74"/>
      <c r="I246" s="74"/>
      <c r="J246" s="74"/>
      <c r="K246" s="40"/>
      <c r="L246" s="40"/>
      <c r="M246" s="40"/>
      <c r="N246" s="40"/>
      <c r="O246" s="40"/>
      <c r="P246" s="40"/>
      <c r="Q246" s="40"/>
      <c r="R246" s="40"/>
      <c r="S246" s="40"/>
      <c r="T246" s="40"/>
      <c r="U246" s="40"/>
    </row>
    <row r="247" ht="15.75" customHeight="1">
      <c r="A247" s="44"/>
      <c r="B247" s="74"/>
      <c r="C247" s="74"/>
      <c r="D247" s="74"/>
      <c r="E247" s="74"/>
      <c r="F247" s="74"/>
      <c r="G247" s="74"/>
      <c r="H247" s="74"/>
      <c r="I247" s="74"/>
      <c r="J247" s="74"/>
      <c r="K247" s="40"/>
      <c r="L247" s="40"/>
      <c r="M247" s="40"/>
      <c r="N247" s="40"/>
      <c r="O247" s="40"/>
      <c r="P247" s="40"/>
      <c r="Q247" s="40"/>
      <c r="R247" s="40"/>
      <c r="S247" s="40"/>
      <c r="T247" s="40"/>
      <c r="U247" s="40"/>
    </row>
    <row r="248" ht="15.75" customHeight="1">
      <c r="A248" s="44"/>
      <c r="B248" s="74"/>
      <c r="C248" s="74"/>
      <c r="D248" s="74"/>
      <c r="E248" s="74"/>
      <c r="F248" s="74"/>
      <c r="G248" s="74"/>
      <c r="H248" s="74"/>
      <c r="I248" s="74"/>
      <c r="J248" s="74"/>
      <c r="K248" s="40"/>
      <c r="L248" s="40"/>
      <c r="M248" s="40"/>
      <c r="N248" s="40"/>
      <c r="O248" s="40"/>
      <c r="P248" s="40"/>
      <c r="Q248" s="40"/>
      <c r="R248" s="40"/>
      <c r="S248" s="40"/>
      <c r="T248" s="40"/>
      <c r="U248" s="40"/>
    </row>
    <row r="249" ht="15.75" customHeight="1">
      <c r="A249" s="44"/>
      <c r="B249" s="74"/>
      <c r="C249" s="74"/>
      <c r="D249" s="74"/>
      <c r="E249" s="74"/>
      <c r="F249" s="74"/>
      <c r="G249" s="74"/>
      <c r="H249" s="74"/>
      <c r="I249" s="74"/>
      <c r="J249" s="74"/>
      <c r="K249" s="40"/>
      <c r="L249" s="40"/>
      <c r="M249" s="40"/>
      <c r="N249" s="40"/>
      <c r="O249" s="40"/>
      <c r="P249" s="40"/>
      <c r="Q249" s="40"/>
      <c r="R249" s="40"/>
      <c r="S249" s="40"/>
      <c r="T249" s="40"/>
      <c r="U249" s="40"/>
    </row>
    <row r="250" ht="15.75" customHeight="1">
      <c r="A250" s="44"/>
      <c r="B250" s="74"/>
      <c r="C250" s="74"/>
      <c r="D250" s="74"/>
      <c r="E250" s="74"/>
      <c r="F250" s="74"/>
      <c r="G250" s="74"/>
      <c r="H250" s="74"/>
      <c r="I250" s="74"/>
      <c r="J250" s="74"/>
      <c r="K250" s="40"/>
      <c r="L250" s="40"/>
      <c r="M250" s="40"/>
      <c r="N250" s="40"/>
      <c r="O250" s="40"/>
      <c r="P250" s="40"/>
      <c r="Q250" s="40"/>
      <c r="R250" s="40"/>
      <c r="S250" s="40"/>
      <c r="T250" s="40"/>
      <c r="U250" s="40"/>
    </row>
    <row r="251" ht="15.75" customHeight="1">
      <c r="A251" s="44"/>
      <c r="B251" s="74"/>
      <c r="C251" s="74"/>
      <c r="D251" s="74"/>
      <c r="E251" s="74"/>
      <c r="F251" s="74"/>
      <c r="G251" s="74"/>
      <c r="H251" s="74"/>
      <c r="I251" s="74"/>
      <c r="J251" s="74"/>
      <c r="K251" s="40"/>
      <c r="L251" s="40"/>
      <c r="M251" s="40"/>
      <c r="N251" s="40"/>
      <c r="O251" s="40"/>
      <c r="P251" s="40"/>
      <c r="Q251" s="40"/>
      <c r="R251" s="40"/>
      <c r="S251" s="40"/>
      <c r="T251" s="40"/>
      <c r="U251" s="40"/>
    </row>
    <row r="252" ht="15.75" customHeight="1">
      <c r="A252" s="44"/>
      <c r="B252" s="74"/>
      <c r="C252" s="74"/>
      <c r="D252" s="74"/>
      <c r="E252" s="74"/>
      <c r="F252" s="74"/>
      <c r="G252" s="74"/>
      <c r="H252" s="74"/>
      <c r="I252" s="74"/>
      <c r="J252" s="74"/>
      <c r="K252" s="40"/>
      <c r="L252" s="40"/>
      <c r="M252" s="40"/>
      <c r="N252" s="40"/>
      <c r="O252" s="40"/>
      <c r="P252" s="40"/>
      <c r="Q252" s="40"/>
      <c r="R252" s="40"/>
      <c r="S252" s="40"/>
      <c r="T252" s="40"/>
      <c r="U252" s="40"/>
    </row>
    <row r="253" ht="15.75" customHeight="1">
      <c r="A253" s="44"/>
      <c r="B253" s="74"/>
      <c r="C253" s="74"/>
      <c r="D253" s="74"/>
      <c r="E253" s="74"/>
      <c r="F253" s="74"/>
      <c r="G253" s="74"/>
      <c r="H253" s="74"/>
      <c r="I253" s="74"/>
      <c r="J253" s="74"/>
      <c r="K253" s="40"/>
      <c r="L253" s="40"/>
      <c r="M253" s="40"/>
      <c r="N253" s="40"/>
      <c r="O253" s="40"/>
      <c r="P253" s="40"/>
      <c r="Q253" s="40"/>
      <c r="R253" s="40"/>
      <c r="S253" s="40"/>
      <c r="T253" s="40"/>
      <c r="U253" s="40"/>
    </row>
    <row r="254" ht="15.75" customHeight="1">
      <c r="A254" s="44"/>
      <c r="B254" s="74"/>
      <c r="C254" s="74"/>
      <c r="D254" s="74"/>
      <c r="E254" s="74"/>
      <c r="F254" s="74"/>
      <c r="G254" s="74"/>
      <c r="H254" s="74"/>
      <c r="I254" s="74"/>
      <c r="J254" s="74"/>
      <c r="K254" s="40"/>
      <c r="L254" s="40"/>
      <c r="M254" s="40"/>
      <c r="N254" s="40"/>
      <c r="O254" s="40"/>
      <c r="P254" s="40"/>
      <c r="Q254" s="40"/>
      <c r="R254" s="40"/>
      <c r="S254" s="40"/>
      <c r="T254" s="40"/>
      <c r="U254" s="40"/>
    </row>
    <row r="255" ht="15.75" customHeight="1">
      <c r="A255" s="44"/>
      <c r="B255" s="74"/>
      <c r="C255" s="74"/>
      <c r="D255" s="74"/>
      <c r="E255" s="74"/>
      <c r="F255" s="74"/>
      <c r="G255" s="74"/>
      <c r="H255" s="74"/>
      <c r="I255" s="74"/>
      <c r="J255" s="74"/>
      <c r="K255" s="40"/>
      <c r="L255" s="40"/>
      <c r="M255" s="40"/>
      <c r="N255" s="40"/>
      <c r="O255" s="40"/>
      <c r="P255" s="40"/>
      <c r="Q255" s="40"/>
      <c r="R255" s="40"/>
      <c r="S255" s="40"/>
      <c r="T255" s="40"/>
      <c r="U255" s="40"/>
    </row>
    <row r="256" ht="15.75" customHeight="1">
      <c r="A256" s="44"/>
      <c r="B256" s="74"/>
      <c r="C256" s="74"/>
      <c r="D256" s="74"/>
      <c r="E256" s="74"/>
      <c r="F256" s="74"/>
      <c r="G256" s="74"/>
      <c r="H256" s="74"/>
      <c r="I256" s="74"/>
      <c r="J256" s="74"/>
      <c r="K256" s="40"/>
      <c r="L256" s="40"/>
      <c r="M256" s="40"/>
      <c r="N256" s="40"/>
      <c r="O256" s="40"/>
      <c r="P256" s="40"/>
      <c r="Q256" s="40"/>
      <c r="R256" s="40"/>
      <c r="S256" s="40"/>
      <c r="T256" s="40"/>
      <c r="U256" s="40"/>
    </row>
    <row r="257" ht="15.75" customHeight="1">
      <c r="A257" s="44"/>
      <c r="B257" s="74"/>
      <c r="C257" s="74"/>
      <c r="D257" s="74"/>
      <c r="E257" s="74"/>
      <c r="F257" s="74"/>
      <c r="G257" s="74"/>
      <c r="H257" s="74"/>
      <c r="I257" s="74"/>
      <c r="J257" s="74"/>
      <c r="K257" s="40"/>
      <c r="L257" s="40"/>
      <c r="M257" s="40"/>
      <c r="N257" s="40"/>
      <c r="O257" s="40"/>
      <c r="P257" s="40"/>
      <c r="Q257" s="40"/>
      <c r="R257" s="40"/>
      <c r="S257" s="40"/>
      <c r="T257" s="40"/>
      <c r="U257" s="40"/>
    </row>
    <row r="258" ht="15.75" customHeight="1">
      <c r="A258" s="44"/>
      <c r="B258" s="74"/>
      <c r="C258" s="74"/>
      <c r="D258" s="74"/>
      <c r="E258" s="74"/>
      <c r="F258" s="74"/>
      <c r="G258" s="74"/>
      <c r="H258" s="74"/>
      <c r="I258" s="74"/>
      <c r="J258" s="74"/>
      <c r="K258" s="40"/>
      <c r="L258" s="40"/>
      <c r="M258" s="40"/>
      <c r="N258" s="40"/>
      <c r="O258" s="40"/>
      <c r="P258" s="40"/>
      <c r="Q258" s="40"/>
      <c r="R258" s="40"/>
      <c r="S258" s="40"/>
      <c r="T258" s="40"/>
      <c r="U258" s="40"/>
    </row>
    <row r="259" ht="15.75" customHeight="1">
      <c r="A259" s="44"/>
      <c r="B259" s="74"/>
      <c r="C259" s="74"/>
      <c r="D259" s="74"/>
      <c r="E259" s="74"/>
      <c r="F259" s="74"/>
      <c r="G259" s="74"/>
      <c r="H259" s="74"/>
      <c r="I259" s="74"/>
      <c r="J259" s="74"/>
      <c r="K259" s="40"/>
      <c r="L259" s="40"/>
      <c r="M259" s="40"/>
      <c r="N259" s="40"/>
      <c r="O259" s="40"/>
      <c r="P259" s="40"/>
      <c r="Q259" s="40"/>
      <c r="R259" s="40"/>
      <c r="S259" s="40"/>
      <c r="T259" s="40"/>
      <c r="U259" s="40"/>
    </row>
    <row r="260" ht="15.75" customHeight="1">
      <c r="A260" s="44"/>
      <c r="B260" s="74"/>
      <c r="C260" s="74"/>
      <c r="D260" s="74"/>
      <c r="E260" s="74"/>
      <c r="F260" s="74"/>
      <c r="G260" s="74"/>
      <c r="H260" s="74"/>
      <c r="I260" s="74"/>
      <c r="J260" s="74"/>
      <c r="K260" s="40"/>
      <c r="L260" s="40"/>
      <c r="M260" s="40"/>
      <c r="N260" s="40"/>
      <c r="O260" s="40"/>
      <c r="P260" s="40"/>
      <c r="Q260" s="40"/>
      <c r="R260" s="40"/>
      <c r="S260" s="40"/>
      <c r="T260" s="40"/>
      <c r="U260" s="40"/>
    </row>
    <row r="261" ht="15.75" customHeight="1">
      <c r="A261" s="44"/>
      <c r="B261" s="74"/>
      <c r="C261" s="74"/>
      <c r="D261" s="74"/>
      <c r="E261" s="74"/>
      <c r="F261" s="74"/>
      <c r="G261" s="74"/>
      <c r="H261" s="74"/>
      <c r="I261" s="74"/>
      <c r="J261" s="74"/>
      <c r="K261" s="40"/>
      <c r="L261" s="40"/>
      <c r="M261" s="40"/>
      <c r="N261" s="40"/>
      <c r="O261" s="40"/>
      <c r="P261" s="40"/>
      <c r="Q261" s="40"/>
      <c r="R261" s="40"/>
      <c r="S261" s="40"/>
      <c r="T261" s="40"/>
      <c r="U261" s="40"/>
    </row>
    <row r="262" ht="15.75" customHeight="1">
      <c r="A262" s="44"/>
      <c r="B262" s="74"/>
      <c r="C262" s="74"/>
      <c r="D262" s="74"/>
      <c r="E262" s="74"/>
      <c r="F262" s="74"/>
      <c r="G262" s="74"/>
      <c r="H262" s="74"/>
      <c r="I262" s="74"/>
      <c r="J262" s="74"/>
      <c r="K262" s="40"/>
      <c r="L262" s="40"/>
      <c r="M262" s="40"/>
      <c r="N262" s="40"/>
      <c r="O262" s="40"/>
      <c r="P262" s="40"/>
      <c r="Q262" s="40"/>
      <c r="R262" s="40"/>
      <c r="S262" s="40"/>
      <c r="T262" s="40"/>
      <c r="U262" s="40"/>
    </row>
    <row r="263" ht="15.75" customHeight="1">
      <c r="A263" s="44"/>
      <c r="B263" s="74"/>
      <c r="C263" s="74"/>
      <c r="D263" s="74"/>
      <c r="E263" s="74"/>
      <c r="F263" s="74"/>
      <c r="G263" s="74"/>
      <c r="H263" s="74"/>
      <c r="I263" s="74"/>
      <c r="J263" s="74"/>
      <c r="K263" s="40"/>
      <c r="L263" s="40"/>
      <c r="M263" s="40"/>
      <c r="N263" s="40"/>
      <c r="O263" s="40"/>
      <c r="P263" s="40"/>
      <c r="Q263" s="40"/>
      <c r="R263" s="40"/>
      <c r="S263" s="40"/>
      <c r="T263" s="40"/>
      <c r="U263" s="40"/>
    </row>
    <row r="264" ht="15.75" customHeight="1">
      <c r="A264" s="44"/>
      <c r="B264" s="74"/>
      <c r="C264" s="74"/>
      <c r="D264" s="74"/>
      <c r="E264" s="74"/>
      <c r="F264" s="74"/>
      <c r="G264" s="74"/>
      <c r="H264" s="74"/>
      <c r="I264" s="74"/>
      <c r="J264" s="74"/>
      <c r="K264" s="40"/>
      <c r="L264" s="40"/>
      <c r="M264" s="40"/>
      <c r="N264" s="40"/>
      <c r="O264" s="40"/>
      <c r="P264" s="40"/>
      <c r="Q264" s="40"/>
      <c r="R264" s="40"/>
      <c r="S264" s="40"/>
      <c r="T264" s="40"/>
      <c r="U264" s="40"/>
    </row>
    <row r="265" ht="15.75" customHeight="1">
      <c r="A265" s="44"/>
      <c r="B265" s="74"/>
      <c r="C265" s="74"/>
      <c r="D265" s="74"/>
      <c r="E265" s="74"/>
      <c r="F265" s="74"/>
      <c r="G265" s="74"/>
      <c r="H265" s="74"/>
      <c r="I265" s="74"/>
      <c r="J265" s="74"/>
      <c r="K265" s="40"/>
      <c r="L265" s="40"/>
      <c r="M265" s="40"/>
      <c r="N265" s="40"/>
      <c r="O265" s="40"/>
      <c r="P265" s="40"/>
      <c r="Q265" s="40"/>
      <c r="R265" s="40"/>
      <c r="S265" s="40"/>
      <c r="T265" s="40"/>
      <c r="U265" s="40"/>
    </row>
    <row r="266" ht="15.75" customHeight="1">
      <c r="A266" s="44"/>
      <c r="B266" s="74"/>
      <c r="C266" s="74"/>
      <c r="D266" s="74"/>
      <c r="E266" s="74"/>
      <c r="F266" s="74"/>
      <c r="G266" s="74"/>
      <c r="H266" s="74"/>
      <c r="I266" s="74"/>
      <c r="J266" s="74"/>
      <c r="K266" s="40"/>
      <c r="L266" s="40"/>
      <c r="M266" s="40"/>
      <c r="N266" s="40"/>
      <c r="O266" s="40"/>
      <c r="P266" s="40"/>
      <c r="Q266" s="40"/>
      <c r="R266" s="40"/>
      <c r="S266" s="40"/>
      <c r="T266" s="40"/>
      <c r="U266" s="40"/>
    </row>
    <row r="267" ht="15.75" customHeight="1">
      <c r="A267" s="44"/>
      <c r="B267" s="74"/>
      <c r="C267" s="74"/>
      <c r="D267" s="74"/>
      <c r="E267" s="74"/>
      <c r="F267" s="74"/>
      <c r="G267" s="74"/>
      <c r="H267" s="74"/>
      <c r="I267" s="74"/>
      <c r="J267" s="74"/>
      <c r="K267" s="40"/>
      <c r="L267" s="40"/>
      <c r="M267" s="40"/>
      <c r="N267" s="40"/>
      <c r="O267" s="40"/>
      <c r="P267" s="40"/>
      <c r="Q267" s="40"/>
      <c r="R267" s="40"/>
      <c r="S267" s="40"/>
      <c r="T267" s="40"/>
      <c r="U267" s="40"/>
    </row>
    <row r="268" ht="15.75" customHeight="1">
      <c r="A268" s="44"/>
      <c r="B268" s="74"/>
      <c r="C268" s="74"/>
      <c r="D268" s="74"/>
      <c r="E268" s="74"/>
      <c r="F268" s="74"/>
      <c r="G268" s="74"/>
      <c r="H268" s="74"/>
      <c r="I268" s="74"/>
      <c r="J268" s="74"/>
      <c r="K268" s="40"/>
      <c r="L268" s="40"/>
      <c r="M268" s="40"/>
      <c r="N268" s="40"/>
      <c r="O268" s="40"/>
      <c r="P268" s="40"/>
      <c r="Q268" s="40"/>
      <c r="R268" s="40"/>
      <c r="S268" s="40"/>
      <c r="T268" s="40"/>
      <c r="U268" s="40"/>
    </row>
    <row r="269" ht="15.75" customHeight="1">
      <c r="A269" s="44"/>
      <c r="B269" s="74"/>
      <c r="C269" s="74"/>
      <c r="D269" s="74"/>
      <c r="E269" s="74"/>
      <c r="F269" s="74"/>
      <c r="G269" s="74"/>
      <c r="H269" s="74"/>
      <c r="I269" s="74"/>
      <c r="J269" s="74"/>
      <c r="K269" s="40"/>
      <c r="L269" s="40"/>
      <c r="M269" s="40"/>
      <c r="N269" s="40"/>
      <c r="O269" s="40"/>
      <c r="P269" s="40"/>
      <c r="Q269" s="40"/>
      <c r="R269" s="40"/>
      <c r="S269" s="40"/>
      <c r="T269" s="40"/>
      <c r="U269" s="40"/>
    </row>
    <row r="270" ht="15.75" customHeight="1">
      <c r="A270" s="44"/>
      <c r="B270" s="74"/>
      <c r="C270" s="74"/>
      <c r="D270" s="74"/>
      <c r="E270" s="74"/>
      <c r="F270" s="74"/>
      <c r="G270" s="74"/>
      <c r="H270" s="74"/>
      <c r="I270" s="74"/>
      <c r="J270" s="74"/>
      <c r="K270" s="40"/>
      <c r="L270" s="40"/>
      <c r="M270" s="40"/>
      <c r="N270" s="40"/>
      <c r="O270" s="40"/>
      <c r="P270" s="40"/>
      <c r="Q270" s="40"/>
      <c r="R270" s="40"/>
      <c r="S270" s="40"/>
      <c r="T270" s="40"/>
      <c r="U270" s="40"/>
    </row>
    <row r="271" ht="15.75" customHeight="1">
      <c r="A271" s="44"/>
      <c r="B271" s="74"/>
      <c r="C271" s="74"/>
      <c r="D271" s="74"/>
      <c r="E271" s="74"/>
      <c r="F271" s="74"/>
      <c r="G271" s="74"/>
      <c r="H271" s="74"/>
      <c r="I271" s="74"/>
      <c r="J271" s="74"/>
      <c r="K271" s="40"/>
      <c r="L271" s="40"/>
      <c r="M271" s="40"/>
      <c r="N271" s="40"/>
      <c r="O271" s="40"/>
      <c r="P271" s="40"/>
      <c r="Q271" s="40"/>
      <c r="R271" s="40"/>
      <c r="S271" s="40"/>
      <c r="T271" s="40"/>
      <c r="U271" s="40"/>
    </row>
    <row r="272" ht="15.75" customHeight="1">
      <c r="A272" s="44"/>
      <c r="B272" s="74"/>
      <c r="C272" s="74"/>
      <c r="D272" s="74"/>
      <c r="E272" s="74"/>
      <c r="F272" s="74"/>
      <c r="G272" s="74"/>
      <c r="H272" s="74"/>
      <c r="I272" s="74"/>
      <c r="J272" s="74"/>
      <c r="K272" s="40"/>
      <c r="L272" s="40"/>
      <c r="M272" s="40"/>
      <c r="N272" s="40"/>
      <c r="O272" s="40"/>
      <c r="P272" s="40"/>
      <c r="Q272" s="40"/>
      <c r="R272" s="40"/>
      <c r="S272" s="40"/>
      <c r="T272" s="40"/>
      <c r="U272" s="40"/>
    </row>
    <row r="273" ht="15.75" customHeight="1">
      <c r="A273" s="44"/>
      <c r="B273" s="74"/>
      <c r="C273" s="74"/>
      <c r="D273" s="74"/>
      <c r="E273" s="74"/>
      <c r="F273" s="74"/>
      <c r="G273" s="74"/>
      <c r="H273" s="74"/>
      <c r="I273" s="74"/>
      <c r="J273" s="74"/>
      <c r="K273" s="40"/>
      <c r="L273" s="40"/>
      <c r="M273" s="40"/>
      <c r="N273" s="40"/>
      <c r="O273" s="40"/>
      <c r="P273" s="40"/>
      <c r="Q273" s="40"/>
      <c r="R273" s="40"/>
      <c r="S273" s="40"/>
      <c r="T273" s="40"/>
      <c r="U273" s="40"/>
    </row>
    <row r="274" ht="15.75" customHeight="1">
      <c r="A274" s="44"/>
      <c r="B274" s="74"/>
      <c r="C274" s="74"/>
      <c r="D274" s="74"/>
      <c r="E274" s="74"/>
      <c r="F274" s="74"/>
      <c r="G274" s="74"/>
      <c r="H274" s="74"/>
      <c r="I274" s="74"/>
      <c r="J274" s="74"/>
      <c r="K274" s="40"/>
      <c r="L274" s="40"/>
      <c r="M274" s="40"/>
      <c r="N274" s="40"/>
      <c r="O274" s="40"/>
      <c r="P274" s="40"/>
      <c r="Q274" s="40"/>
      <c r="R274" s="40"/>
      <c r="S274" s="40"/>
      <c r="T274" s="40"/>
      <c r="U274" s="40"/>
    </row>
    <row r="275" ht="15.75" customHeight="1">
      <c r="A275" s="44"/>
      <c r="B275" s="74"/>
      <c r="C275" s="74"/>
      <c r="D275" s="74"/>
      <c r="E275" s="74"/>
      <c r="F275" s="74"/>
      <c r="G275" s="74"/>
      <c r="H275" s="74"/>
      <c r="I275" s="74"/>
      <c r="J275" s="74"/>
      <c r="K275" s="40"/>
      <c r="L275" s="40"/>
      <c r="M275" s="40"/>
      <c r="N275" s="40"/>
      <c r="O275" s="40"/>
      <c r="P275" s="40"/>
      <c r="Q275" s="40"/>
      <c r="R275" s="40"/>
      <c r="S275" s="40"/>
      <c r="T275" s="40"/>
      <c r="U275" s="40"/>
    </row>
    <row r="276" ht="15.75" customHeight="1">
      <c r="A276" s="44"/>
      <c r="B276" s="74"/>
      <c r="C276" s="74"/>
      <c r="D276" s="74"/>
      <c r="E276" s="74"/>
      <c r="F276" s="74"/>
      <c r="G276" s="74"/>
      <c r="H276" s="74"/>
      <c r="I276" s="74"/>
      <c r="J276" s="74"/>
      <c r="K276" s="40"/>
      <c r="L276" s="40"/>
      <c r="M276" s="40"/>
      <c r="N276" s="40"/>
      <c r="O276" s="40"/>
      <c r="P276" s="40"/>
      <c r="Q276" s="40"/>
      <c r="R276" s="40"/>
      <c r="S276" s="40"/>
      <c r="T276" s="40"/>
      <c r="U276" s="40"/>
    </row>
    <row r="277" ht="15.75" customHeight="1">
      <c r="A277" s="44"/>
      <c r="B277" s="74"/>
      <c r="C277" s="74"/>
      <c r="D277" s="74"/>
      <c r="E277" s="74"/>
      <c r="F277" s="74"/>
      <c r="G277" s="74"/>
      <c r="H277" s="74"/>
      <c r="I277" s="74"/>
      <c r="J277" s="74"/>
      <c r="K277" s="40"/>
      <c r="L277" s="40"/>
      <c r="M277" s="40"/>
      <c r="N277" s="40"/>
      <c r="O277" s="40"/>
      <c r="P277" s="40"/>
      <c r="Q277" s="40"/>
      <c r="R277" s="40"/>
      <c r="S277" s="40"/>
      <c r="T277" s="40"/>
      <c r="U277" s="40"/>
    </row>
    <row r="278" ht="15.75" customHeight="1">
      <c r="A278" s="44"/>
      <c r="B278" s="74"/>
      <c r="C278" s="74"/>
      <c r="D278" s="74"/>
      <c r="E278" s="74"/>
      <c r="F278" s="74"/>
      <c r="G278" s="74"/>
      <c r="H278" s="74"/>
      <c r="I278" s="74"/>
      <c r="J278" s="74"/>
      <c r="K278" s="40"/>
      <c r="L278" s="40"/>
      <c r="M278" s="40"/>
      <c r="N278" s="40"/>
      <c r="O278" s="40"/>
      <c r="P278" s="40"/>
      <c r="Q278" s="40"/>
      <c r="R278" s="40"/>
      <c r="S278" s="40"/>
      <c r="T278" s="40"/>
      <c r="U278" s="40"/>
    </row>
    <row r="279" ht="15.75" customHeight="1">
      <c r="A279" s="44"/>
      <c r="B279" s="74"/>
      <c r="C279" s="74"/>
      <c r="D279" s="74"/>
      <c r="E279" s="74"/>
      <c r="F279" s="74"/>
      <c r="G279" s="74"/>
      <c r="H279" s="74"/>
      <c r="I279" s="74"/>
      <c r="J279" s="74"/>
      <c r="K279" s="40"/>
      <c r="L279" s="40"/>
      <c r="M279" s="40"/>
      <c r="N279" s="40"/>
      <c r="O279" s="40"/>
      <c r="P279" s="40"/>
      <c r="Q279" s="40"/>
      <c r="R279" s="40"/>
      <c r="S279" s="40"/>
      <c r="T279" s="40"/>
      <c r="U279" s="40"/>
    </row>
    <row r="280" ht="15.75" customHeight="1">
      <c r="A280" s="44"/>
      <c r="B280" s="74"/>
      <c r="C280" s="74"/>
      <c r="D280" s="74"/>
      <c r="E280" s="74"/>
      <c r="F280" s="74"/>
      <c r="G280" s="74"/>
      <c r="H280" s="74"/>
      <c r="I280" s="74"/>
      <c r="J280" s="74"/>
      <c r="K280" s="40"/>
      <c r="L280" s="40"/>
      <c r="M280" s="40"/>
      <c r="N280" s="40"/>
      <c r="O280" s="40"/>
      <c r="P280" s="40"/>
      <c r="Q280" s="40"/>
      <c r="R280" s="40"/>
      <c r="S280" s="40"/>
      <c r="T280" s="40"/>
      <c r="U280" s="40"/>
    </row>
    <row r="281" ht="15.75" customHeight="1">
      <c r="A281" s="44"/>
      <c r="B281" s="74"/>
      <c r="C281" s="74"/>
      <c r="D281" s="74"/>
      <c r="E281" s="74"/>
      <c r="F281" s="74"/>
      <c r="G281" s="74"/>
      <c r="H281" s="74"/>
      <c r="I281" s="74"/>
      <c r="J281" s="74"/>
      <c r="K281" s="40"/>
      <c r="L281" s="40"/>
      <c r="M281" s="40"/>
      <c r="N281" s="40"/>
      <c r="O281" s="40"/>
      <c r="P281" s="40"/>
      <c r="Q281" s="40"/>
      <c r="R281" s="40"/>
      <c r="S281" s="40"/>
      <c r="T281" s="40"/>
      <c r="U281" s="40"/>
    </row>
    <row r="282" ht="15.75" customHeight="1">
      <c r="A282" s="44"/>
      <c r="B282" s="74"/>
      <c r="C282" s="74"/>
      <c r="D282" s="74"/>
      <c r="E282" s="74"/>
      <c r="F282" s="74"/>
      <c r="G282" s="74"/>
      <c r="H282" s="74"/>
      <c r="I282" s="74"/>
      <c r="J282" s="74"/>
      <c r="K282" s="40"/>
      <c r="L282" s="40"/>
      <c r="M282" s="40"/>
      <c r="N282" s="40"/>
      <c r="O282" s="40"/>
      <c r="P282" s="40"/>
      <c r="Q282" s="40"/>
      <c r="R282" s="40"/>
      <c r="S282" s="40"/>
      <c r="T282" s="40"/>
      <c r="U282" s="40"/>
    </row>
    <row r="283" ht="15.75" customHeight="1">
      <c r="A283" s="44"/>
      <c r="B283" s="74"/>
      <c r="C283" s="74"/>
      <c r="D283" s="74"/>
      <c r="E283" s="74"/>
      <c r="F283" s="74"/>
      <c r="G283" s="74"/>
      <c r="H283" s="74"/>
      <c r="I283" s="74"/>
      <c r="J283" s="74"/>
      <c r="K283" s="40"/>
      <c r="L283" s="40"/>
      <c r="M283" s="40"/>
      <c r="N283" s="40"/>
      <c r="O283" s="40"/>
      <c r="P283" s="40"/>
      <c r="Q283" s="40"/>
      <c r="R283" s="40"/>
      <c r="S283" s="40"/>
      <c r="T283" s="40"/>
      <c r="U283" s="40"/>
    </row>
    <row r="284" ht="15.75" customHeight="1">
      <c r="A284" s="44"/>
      <c r="B284" s="74"/>
      <c r="C284" s="74"/>
      <c r="D284" s="74"/>
      <c r="E284" s="74"/>
      <c r="F284" s="74"/>
      <c r="G284" s="74"/>
      <c r="H284" s="74"/>
      <c r="I284" s="74"/>
      <c r="J284" s="74"/>
      <c r="K284" s="40"/>
      <c r="L284" s="40"/>
      <c r="M284" s="40"/>
      <c r="N284" s="40"/>
      <c r="O284" s="40"/>
      <c r="P284" s="40"/>
      <c r="Q284" s="40"/>
      <c r="R284" s="40"/>
      <c r="S284" s="40"/>
      <c r="T284" s="40"/>
      <c r="U284" s="40"/>
    </row>
    <row r="285" ht="15.75" customHeight="1">
      <c r="A285" s="44"/>
      <c r="B285" s="74"/>
      <c r="C285" s="74"/>
      <c r="D285" s="74"/>
      <c r="E285" s="74"/>
      <c r="F285" s="74"/>
      <c r="G285" s="74"/>
      <c r="H285" s="74"/>
      <c r="I285" s="74"/>
      <c r="J285" s="74"/>
      <c r="K285" s="40"/>
      <c r="L285" s="40"/>
      <c r="M285" s="40"/>
      <c r="N285" s="40"/>
      <c r="O285" s="40"/>
      <c r="P285" s="40"/>
      <c r="Q285" s="40"/>
      <c r="R285" s="40"/>
      <c r="S285" s="40"/>
      <c r="T285" s="40"/>
      <c r="U285" s="40"/>
    </row>
    <row r="286" ht="15.75" customHeight="1">
      <c r="A286" s="44"/>
      <c r="B286" s="74"/>
      <c r="C286" s="74"/>
      <c r="D286" s="74"/>
      <c r="E286" s="74"/>
      <c r="F286" s="74"/>
      <c r="G286" s="74"/>
      <c r="H286" s="74"/>
      <c r="I286" s="74"/>
      <c r="J286" s="74"/>
      <c r="K286" s="40"/>
      <c r="L286" s="40"/>
      <c r="M286" s="40"/>
      <c r="N286" s="40"/>
      <c r="O286" s="40"/>
      <c r="P286" s="40"/>
      <c r="Q286" s="40"/>
      <c r="R286" s="40"/>
      <c r="S286" s="40"/>
      <c r="T286" s="40"/>
      <c r="U286" s="40"/>
    </row>
    <row r="287" ht="15.75" customHeight="1">
      <c r="A287" s="44"/>
      <c r="B287" s="74"/>
      <c r="C287" s="74"/>
      <c r="D287" s="74"/>
      <c r="E287" s="74"/>
      <c r="F287" s="74"/>
      <c r="G287" s="74"/>
      <c r="H287" s="74"/>
      <c r="I287" s="74"/>
      <c r="J287" s="74"/>
      <c r="K287" s="40"/>
      <c r="L287" s="40"/>
      <c r="M287" s="40"/>
      <c r="N287" s="40"/>
      <c r="O287" s="40"/>
      <c r="P287" s="40"/>
      <c r="Q287" s="40"/>
      <c r="R287" s="40"/>
      <c r="S287" s="40"/>
      <c r="T287" s="40"/>
      <c r="U287" s="40"/>
    </row>
    <row r="288" ht="15.75" customHeight="1">
      <c r="A288" s="44"/>
      <c r="B288" s="74"/>
      <c r="C288" s="74"/>
      <c r="D288" s="74"/>
      <c r="E288" s="74"/>
      <c r="F288" s="74"/>
      <c r="G288" s="74"/>
      <c r="H288" s="74"/>
      <c r="I288" s="74"/>
      <c r="J288" s="74"/>
      <c r="K288" s="40"/>
      <c r="L288" s="40"/>
      <c r="M288" s="40"/>
      <c r="N288" s="40"/>
      <c r="O288" s="40"/>
      <c r="P288" s="40"/>
      <c r="Q288" s="40"/>
      <c r="R288" s="40"/>
      <c r="S288" s="40"/>
      <c r="T288" s="40"/>
      <c r="U288" s="40"/>
    </row>
    <row r="289" ht="15.75" customHeight="1">
      <c r="A289" s="44"/>
      <c r="B289" s="74"/>
      <c r="C289" s="74"/>
      <c r="D289" s="74"/>
      <c r="E289" s="74"/>
      <c r="F289" s="74"/>
      <c r="G289" s="74"/>
      <c r="H289" s="74"/>
      <c r="I289" s="74"/>
      <c r="J289" s="74"/>
      <c r="K289" s="40"/>
      <c r="L289" s="40"/>
      <c r="M289" s="40"/>
      <c r="N289" s="40"/>
      <c r="O289" s="40"/>
      <c r="P289" s="40"/>
      <c r="Q289" s="40"/>
      <c r="R289" s="40"/>
      <c r="S289" s="40"/>
      <c r="T289" s="40"/>
      <c r="U289" s="40"/>
    </row>
    <row r="290" ht="15.75" customHeight="1">
      <c r="A290" s="44"/>
      <c r="B290" s="74"/>
      <c r="C290" s="74"/>
      <c r="D290" s="74"/>
      <c r="E290" s="74"/>
      <c r="F290" s="74"/>
      <c r="G290" s="74"/>
      <c r="H290" s="74"/>
      <c r="I290" s="74"/>
      <c r="J290" s="74"/>
      <c r="K290" s="40"/>
      <c r="L290" s="40"/>
      <c r="M290" s="40"/>
      <c r="N290" s="40"/>
      <c r="O290" s="40"/>
      <c r="P290" s="40"/>
      <c r="Q290" s="40"/>
      <c r="R290" s="40"/>
      <c r="S290" s="40"/>
      <c r="T290" s="40"/>
      <c r="U290" s="40"/>
    </row>
    <row r="291" ht="15.75" customHeight="1">
      <c r="A291" s="44"/>
      <c r="B291" s="74"/>
      <c r="C291" s="74"/>
      <c r="D291" s="74"/>
      <c r="E291" s="74"/>
      <c r="F291" s="74"/>
      <c r="G291" s="74"/>
      <c r="H291" s="74"/>
      <c r="I291" s="74"/>
      <c r="J291" s="74"/>
      <c r="K291" s="40"/>
      <c r="L291" s="40"/>
      <c r="M291" s="40"/>
      <c r="N291" s="40"/>
      <c r="O291" s="40"/>
      <c r="P291" s="40"/>
      <c r="Q291" s="40"/>
      <c r="R291" s="40"/>
      <c r="S291" s="40"/>
      <c r="T291" s="40"/>
      <c r="U291" s="40"/>
    </row>
    <row r="292" ht="15.75" customHeight="1">
      <c r="A292" s="44"/>
      <c r="B292" s="74"/>
      <c r="C292" s="74"/>
      <c r="D292" s="74"/>
      <c r="E292" s="74"/>
      <c r="F292" s="74"/>
      <c r="G292" s="74"/>
      <c r="H292" s="74"/>
      <c r="I292" s="74"/>
      <c r="J292" s="74"/>
      <c r="K292" s="40"/>
      <c r="L292" s="40"/>
      <c r="M292" s="40"/>
      <c r="N292" s="40"/>
      <c r="O292" s="40"/>
      <c r="P292" s="40"/>
      <c r="Q292" s="40"/>
      <c r="R292" s="40"/>
      <c r="S292" s="40"/>
      <c r="T292" s="40"/>
      <c r="U292" s="40"/>
    </row>
    <row r="293" ht="15.75" customHeight="1">
      <c r="A293" s="44"/>
      <c r="B293" s="74"/>
      <c r="C293" s="74"/>
      <c r="D293" s="74"/>
      <c r="E293" s="74"/>
      <c r="F293" s="74"/>
      <c r="G293" s="74"/>
      <c r="H293" s="74"/>
      <c r="I293" s="74"/>
      <c r="J293" s="74"/>
      <c r="K293" s="40"/>
      <c r="L293" s="40"/>
      <c r="M293" s="40"/>
      <c r="N293" s="40"/>
      <c r="O293" s="40"/>
      <c r="P293" s="40"/>
      <c r="Q293" s="40"/>
      <c r="R293" s="40"/>
      <c r="S293" s="40"/>
      <c r="T293" s="40"/>
      <c r="U293" s="40"/>
    </row>
    <row r="294" ht="15.75" customHeight="1">
      <c r="A294" s="44"/>
      <c r="B294" s="74"/>
      <c r="C294" s="74"/>
      <c r="D294" s="74"/>
      <c r="E294" s="74"/>
      <c r="F294" s="74"/>
      <c r="G294" s="74"/>
      <c r="H294" s="74"/>
      <c r="I294" s="74"/>
      <c r="J294" s="74"/>
      <c r="K294" s="40"/>
      <c r="L294" s="40"/>
      <c r="M294" s="40"/>
      <c r="N294" s="40"/>
      <c r="O294" s="40"/>
      <c r="P294" s="40"/>
      <c r="Q294" s="40"/>
      <c r="R294" s="40"/>
      <c r="S294" s="40"/>
      <c r="T294" s="40"/>
      <c r="U294" s="40"/>
    </row>
    <row r="295" ht="15.75" customHeight="1">
      <c r="A295" s="44"/>
      <c r="B295" s="74"/>
      <c r="C295" s="74"/>
      <c r="D295" s="74"/>
      <c r="E295" s="74"/>
      <c r="F295" s="74"/>
      <c r="G295" s="74"/>
      <c r="H295" s="74"/>
      <c r="I295" s="74"/>
      <c r="J295" s="74"/>
      <c r="K295" s="40"/>
      <c r="L295" s="40"/>
      <c r="M295" s="40"/>
      <c r="N295" s="40"/>
      <c r="O295" s="40"/>
      <c r="P295" s="40"/>
      <c r="Q295" s="40"/>
      <c r="R295" s="40"/>
      <c r="S295" s="40"/>
      <c r="T295" s="40"/>
      <c r="U295" s="40"/>
    </row>
    <row r="296" ht="15.75" customHeight="1">
      <c r="A296" s="44"/>
      <c r="B296" s="74"/>
      <c r="C296" s="74"/>
      <c r="D296" s="74"/>
      <c r="E296" s="74"/>
      <c r="F296" s="74"/>
      <c r="G296" s="74"/>
      <c r="H296" s="74"/>
      <c r="I296" s="74"/>
      <c r="J296" s="74"/>
      <c r="K296" s="40"/>
      <c r="L296" s="40"/>
      <c r="M296" s="40"/>
      <c r="N296" s="40"/>
      <c r="O296" s="40"/>
      <c r="P296" s="40"/>
      <c r="Q296" s="40"/>
      <c r="R296" s="40"/>
      <c r="S296" s="40"/>
      <c r="T296" s="40"/>
      <c r="U296" s="40"/>
    </row>
    <row r="297" ht="15.75" customHeight="1">
      <c r="A297" s="44"/>
      <c r="B297" s="74"/>
      <c r="C297" s="74"/>
      <c r="D297" s="74"/>
      <c r="E297" s="74"/>
      <c r="F297" s="74"/>
      <c r="G297" s="74"/>
      <c r="H297" s="74"/>
      <c r="I297" s="74"/>
      <c r="J297" s="74"/>
      <c r="K297" s="40"/>
      <c r="L297" s="40"/>
      <c r="M297" s="40"/>
      <c r="N297" s="40"/>
      <c r="O297" s="40"/>
      <c r="P297" s="40"/>
      <c r="Q297" s="40"/>
      <c r="R297" s="40"/>
      <c r="S297" s="40"/>
      <c r="T297" s="40"/>
      <c r="U297" s="40"/>
    </row>
    <row r="298" ht="15.75" customHeight="1">
      <c r="A298" s="44"/>
      <c r="B298" s="74"/>
      <c r="C298" s="74"/>
      <c r="D298" s="74"/>
      <c r="E298" s="74"/>
      <c r="F298" s="74"/>
      <c r="G298" s="74"/>
      <c r="H298" s="74"/>
      <c r="I298" s="74"/>
      <c r="J298" s="74"/>
      <c r="K298" s="40"/>
      <c r="L298" s="40"/>
      <c r="M298" s="40"/>
      <c r="N298" s="40"/>
      <c r="O298" s="40"/>
      <c r="P298" s="40"/>
      <c r="Q298" s="40"/>
      <c r="R298" s="40"/>
      <c r="S298" s="40"/>
      <c r="T298" s="40"/>
      <c r="U298" s="40"/>
    </row>
    <row r="299" ht="15.75" customHeight="1">
      <c r="A299" s="44"/>
      <c r="B299" s="74"/>
      <c r="C299" s="74"/>
      <c r="D299" s="74"/>
      <c r="E299" s="74"/>
      <c r="F299" s="74"/>
      <c r="G299" s="74"/>
      <c r="H299" s="74"/>
      <c r="I299" s="74"/>
      <c r="J299" s="74"/>
      <c r="K299" s="40"/>
      <c r="L299" s="40"/>
      <c r="M299" s="40"/>
      <c r="N299" s="40"/>
      <c r="O299" s="40"/>
      <c r="P299" s="40"/>
      <c r="Q299" s="40"/>
      <c r="R299" s="40"/>
      <c r="S299" s="40"/>
      <c r="T299" s="40"/>
      <c r="U299" s="40"/>
    </row>
    <row r="300" ht="15.75" customHeight="1">
      <c r="A300" s="44"/>
      <c r="B300" s="74"/>
      <c r="C300" s="74"/>
      <c r="D300" s="74"/>
      <c r="E300" s="74"/>
      <c r="F300" s="74"/>
      <c r="G300" s="74"/>
      <c r="H300" s="74"/>
      <c r="I300" s="74"/>
      <c r="J300" s="74"/>
      <c r="K300" s="40"/>
      <c r="L300" s="40"/>
      <c r="M300" s="40"/>
      <c r="N300" s="40"/>
      <c r="O300" s="40"/>
      <c r="P300" s="40"/>
      <c r="Q300" s="40"/>
      <c r="R300" s="40"/>
      <c r="S300" s="40"/>
      <c r="T300" s="40"/>
      <c r="U300" s="40"/>
    </row>
    <row r="301" ht="15.75" customHeight="1">
      <c r="A301" s="44"/>
      <c r="B301" s="74"/>
      <c r="C301" s="74"/>
      <c r="D301" s="74"/>
      <c r="E301" s="74"/>
      <c r="F301" s="74"/>
      <c r="G301" s="74"/>
      <c r="H301" s="74"/>
      <c r="I301" s="74"/>
      <c r="J301" s="74"/>
      <c r="K301" s="40"/>
      <c r="L301" s="40"/>
      <c r="M301" s="40"/>
      <c r="N301" s="40"/>
      <c r="O301" s="40"/>
      <c r="P301" s="40"/>
      <c r="Q301" s="40"/>
      <c r="R301" s="40"/>
      <c r="S301" s="40"/>
      <c r="T301" s="40"/>
      <c r="U301" s="40"/>
    </row>
    <row r="302" ht="15.75" customHeight="1">
      <c r="A302" s="44"/>
      <c r="B302" s="74"/>
      <c r="C302" s="74"/>
      <c r="D302" s="74"/>
      <c r="E302" s="74"/>
      <c r="F302" s="74"/>
      <c r="G302" s="74"/>
      <c r="H302" s="74"/>
      <c r="I302" s="74"/>
      <c r="J302" s="74"/>
      <c r="K302" s="40"/>
      <c r="L302" s="40"/>
      <c r="M302" s="40"/>
      <c r="N302" s="40"/>
      <c r="O302" s="40"/>
      <c r="P302" s="40"/>
      <c r="Q302" s="40"/>
      <c r="R302" s="40"/>
      <c r="S302" s="40"/>
      <c r="T302" s="40"/>
      <c r="U302" s="40"/>
    </row>
    <row r="303" ht="15.75" customHeight="1">
      <c r="A303" s="44"/>
      <c r="B303" s="74"/>
      <c r="C303" s="74"/>
      <c r="D303" s="74"/>
      <c r="E303" s="74"/>
      <c r="F303" s="74"/>
      <c r="G303" s="74"/>
      <c r="H303" s="74"/>
      <c r="I303" s="74"/>
      <c r="J303" s="74"/>
      <c r="K303" s="40"/>
      <c r="L303" s="40"/>
      <c r="M303" s="40"/>
      <c r="N303" s="40"/>
      <c r="O303" s="40"/>
      <c r="P303" s="40"/>
      <c r="Q303" s="40"/>
      <c r="R303" s="40"/>
      <c r="S303" s="40"/>
      <c r="T303" s="40"/>
      <c r="U303" s="40"/>
    </row>
    <row r="304" ht="15.75" customHeight="1">
      <c r="A304" s="44"/>
      <c r="B304" s="74"/>
      <c r="C304" s="74"/>
      <c r="D304" s="74"/>
      <c r="E304" s="74"/>
      <c r="F304" s="74"/>
      <c r="G304" s="74"/>
      <c r="H304" s="74"/>
      <c r="I304" s="74"/>
      <c r="J304" s="74"/>
      <c r="K304" s="40"/>
      <c r="L304" s="40"/>
      <c r="M304" s="40"/>
      <c r="N304" s="40"/>
      <c r="O304" s="40"/>
      <c r="P304" s="40"/>
      <c r="Q304" s="40"/>
      <c r="R304" s="40"/>
      <c r="S304" s="40"/>
      <c r="T304" s="40"/>
      <c r="U304" s="40"/>
    </row>
    <row r="305" ht="15.75" customHeight="1">
      <c r="A305" s="44"/>
      <c r="B305" s="74"/>
      <c r="C305" s="74"/>
      <c r="D305" s="74"/>
      <c r="E305" s="74"/>
      <c r="F305" s="74"/>
      <c r="G305" s="74"/>
      <c r="H305" s="74"/>
      <c r="I305" s="74"/>
      <c r="J305" s="74"/>
      <c r="K305" s="40"/>
      <c r="L305" s="40"/>
      <c r="M305" s="40"/>
      <c r="N305" s="40"/>
      <c r="O305" s="40"/>
      <c r="P305" s="40"/>
      <c r="Q305" s="40"/>
      <c r="R305" s="40"/>
      <c r="S305" s="40"/>
      <c r="T305" s="40"/>
      <c r="U305" s="40"/>
    </row>
    <row r="306" ht="15.75" customHeight="1">
      <c r="A306" s="44"/>
      <c r="B306" s="74"/>
      <c r="C306" s="74"/>
      <c r="D306" s="74"/>
      <c r="E306" s="74"/>
      <c r="F306" s="74"/>
      <c r="G306" s="74"/>
      <c r="H306" s="74"/>
      <c r="I306" s="74"/>
      <c r="J306" s="74"/>
      <c r="K306" s="40"/>
      <c r="L306" s="40"/>
      <c r="M306" s="40"/>
      <c r="N306" s="40"/>
      <c r="O306" s="40"/>
      <c r="P306" s="40"/>
      <c r="Q306" s="40"/>
      <c r="R306" s="40"/>
      <c r="S306" s="40"/>
      <c r="T306" s="40"/>
      <c r="U306" s="40"/>
    </row>
    <row r="307" ht="15.75" customHeight="1">
      <c r="A307" s="44"/>
      <c r="B307" s="74"/>
      <c r="C307" s="74"/>
      <c r="D307" s="74"/>
      <c r="E307" s="74"/>
      <c r="F307" s="74"/>
      <c r="G307" s="74"/>
      <c r="H307" s="74"/>
      <c r="I307" s="74"/>
      <c r="J307" s="74"/>
      <c r="K307" s="40"/>
      <c r="L307" s="40"/>
      <c r="M307" s="40"/>
      <c r="N307" s="40"/>
      <c r="O307" s="40"/>
      <c r="P307" s="40"/>
      <c r="Q307" s="40"/>
      <c r="R307" s="40"/>
      <c r="S307" s="40"/>
      <c r="T307" s="40"/>
      <c r="U307" s="40"/>
    </row>
    <row r="308" ht="15.75" customHeight="1">
      <c r="A308" s="44"/>
      <c r="B308" s="74"/>
      <c r="C308" s="74"/>
      <c r="D308" s="74"/>
      <c r="E308" s="74"/>
      <c r="F308" s="74"/>
      <c r="G308" s="74"/>
      <c r="H308" s="74"/>
      <c r="I308" s="74"/>
      <c r="J308" s="74"/>
      <c r="K308" s="40"/>
      <c r="L308" s="40"/>
      <c r="M308" s="40"/>
      <c r="N308" s="40"/>
      <c r="O308" s="40"/>
      <c r="P308" s="40"/>
      <c r="Q308" s="40"/>
      <c r="R308" s="40"/>
      <c r="S308" s="40"/>
      <c r="T308" s="40"/>
      <c r="U308" s="40"/>
    </row>
    <row r="309" ht="15.75" customHeight="1">
      <c r="A309" s="44"/>
      <c r="B309" s="74"/>
      <c r="C309" s="74"/>
      <c r="D309" s="74"/>
      <c r="E309" s="74"/>
      <c r="F309" s="74"/>
      <c r="G309" s="74"/>
      <c r="H309" s="74"/>
      <c r="I309" s="74"/>
      <c r="J309" s="74"/>
      <c r="K309" s="40"/>
      <c r="L309" s="40"/>
      <c r="M309" s="40"/>
      <c r="N309" s="40"/>
      <c r="O309" s="40"/>
      <c r="P309" s="40"/>
      <c r="Q309" s="40"/>
      <c r="R309" s="40"/>
      <c r="S309" s="40"/>
      <c r="T309" s="40"/>
      <c r="U309" s="40"/>
    </row>
    <row r="310" ht="15.75" customHeight="1">
      <c r="A310" s="44"/>
      <c r="B310" s="74"/>
      <c r="C310" s="74"/>
      <c r="D310" s="74"/>
      <c r="E310" s="74"/>
      <c r="F310" s="74"/>
      <c r="G310" s="74"/>
      <c r="H310" s="74"/>
      <c r="I310" s="74"/>
      <c r="J310" s="74"/>
      <c r="K310" s="40"/>
      <c r="L310" s="40"/>
      <c r="M310" s="40"/>
      <c r="N310" s="40"/>
      <c r="O310" s="40"/>
      <c r="P310" s="40"/>
      <c r="Q310" s="40"/>
      <c r="R310" s="40"/>
      <c r="S310" s="40"/>
      <c r="T310" s="40"/>
      <c r="U310" s="40"/>
    </row>
    <row r="311" ht="15.75" customHeight="1">
      <c r="A311" s="44"/>
      <c r="B311" s="74"/>
      <c r="C311" s="74"/>
      <c r="D311" s="74"/>
      <c r="E311" s="74"/>
      <c r="F311" s="74"/>
      <c r="G311" s="74"/>
      <c r="H311" s="74"/>
      <c r="I311" s="74"/>
      <c r="J311" s="74"/>
      <c r="K311" s="40"/>
      <c r="L311" s="40"/>
      <c r="M311" s="40"/>
      <c r="N311" s="40"/>
      <c r="O311" s="40"/>
      <c r="P311" s="40"/>
      <c r="Q311" s="40"/>
      <c r="R311" s="40"/>
      <c r="S311" s="40"/>
      <c r="T311" s="40"/>
      <c r="U311" s="40"/>
    </row>
    <row r="312" ht="15.75" customHeight="1">
      <c r="A312" s="44"/>
      <c r="B312" s="74"/>
      <c r="C312" s="74"/>
      <c r="D312" s="74"/>
      <c r="E312" s="74"/>
      <c r="F312" s="74"/>
      <c r="G312" s="74"/>
      <c r="H312" s="74"/>
      <c r="I312" s="74"/>
      <c r="J312" s="74"/>
      <c r="K312" s="40"/>
      <c r="L312" s="40"/>
      <c r="M312" s="40"/>
      <c r="N312" s="40"/>
      <c r="O312" s="40"/>
      <c r="P312" s="40"/>
      <c r="Q312" s="40"/>
      <c r="R312" s="40"/>
      <c r="S312" s="40"/>
      <c r="T312" s="40"/>
      <c r="U312" s="40"/>
    </row>
    <row r="313" ht="15.75" customHeight="1">
      <c r="A313" s="44"/>
      <c r="B313" s="74"/>
      <c r="C313" s="74"/>
      <c r="D313" s="74"/>
      <c r="E313" s="74"/>
      <c r="F313" s="74"/>
      <c r="G313" s="74"/>
      <c r="H313" s="74"/>
      <c r="I313" s="74"/>
      <c r="J313" s="74"/>
      <c r="K313" s="40"/>
      <c r="L313" s="40"/>
      <c r="M313" s="40"/>
      <c r="N313" s="40"/>
      <c r="O313" s="40"/>
      <c r="P313" s="40"/>
      <c r="Q313" s="40"/>
      <c r="R313" s="40"/>
      <c r="S313" s="40"/>
      <c r="T313" s="40"/>
      <c r="U313" s="40"/>
    </row>
    <row r="314" ht="15.75" customHeight="1">
      <c r="A314" s="44"/>
      <c r="B314" s="74"/>
      <c r="C314" s="74"/>
      <c r="D314" s="74"/>
      <c r="E314" s="74"/>
      <c r="F314" s="74"/>
      <c r="G314" s="74"/>
      <c r="H314" s="74"/>
      <c r="I314" s="74"/>
      <c r="J314" s="74"/>
      <c r="K314" s="40"/>
      <c r="L314" s="40"/>
      <c r="M314" s="40"/>
      <c r="N314" s="40"/>
      <c r="O314" s="40"/>
      <c r="P314" s="40"/>
      <c r="Q314" s="40"/>
      <c r="R314" s="40"/>
      <c r="S314" s="40"/>
      <c r="T314" s="40"/>
      <c r="U314" s="40"/>
    </row>
    <row r="315" ht="15.75" customHeight="1">
      <c r="A315" s="44"/>
      <c r="B315" s="74"/>
      <c r="C315" s="74"/>
      <c r="D315" s="74"/>
      <c r="E315" s="74"/>
      <c r="F315" s="74"/>
      <c r="G315" s="74"/>
      <c r="H315" s="74"/>
      <c r="I315" s="74"/>
      <c r="J315" s="74"/>
      <c r="K315" s="40"/>
      <c r="L315" s="40"/>
      <c r="M315" s="40"/>
      <c r="N315" s="40"/>
      <c r="O315" s="40"/>
      <c r="P315" s="40"/>
      <c r="Q315" s="40"/>
      <c r="R315" s="40"/>
      <c r="S315" s="40"/>
      <c r="T315" s="40"/>
      <c r="U315" s="40"/>
    </row>
    <row r="316" ht="15.75" customHeight="1">
      <c r="A316" s="44"/>
      <c r="B316" s="74"/>
      <c r="C316" s="74"/>
      <c r="D316" s="74"/>
      <c r="E316" s="74"/>
      <c r="F316" s="74"/>
      <c r="G316" s="74"/>
      <c r="H316" s="74"/>
      <c r="I316" s="74"/>
      <c r="J316" s="74"/>
      <c r="K316" s="40"/>
      <c r="L316" s="40"/>
      <c r="M316" s="40"/>
      <c r="N316" s="40"/>
      <c r="O316" s="40"/>
      <c r="P316" s="40"/>
      <c r="Q316" s="40"/>
      <c r="R316" s="40"/>
      <c r="S316" s="40"/>
      <c r="T316" s="40"/>
      <c r="U316" s="40"/>
    </row>
    <row r="317" ht="15.75" customHeight="1">
      <c r="A317" s="44"/>
      <c r="B317" s="74"/>
      <c r="C317" s="74"/>
      <c r="D317" s="74"/>
      <c r="E317" s="74"/>
      <c r="F317" s="74"/>
      <c r="G317" s="74"/>
      <c r="H317" s="74"/>
      <c r="I317" s="74"/>
      <c r="J317" s="74"/>
      <c r="K317" s="40"/>
      <c r="L317" s="40"/>
      <c r="M317" s="40"/>
      <c r="N317" s="40"/>
      <c r="O317" s="40"/>
      <c r="P317" s="40"/>
      <c r="Q317" s="40"/>
      <c r="R317" s="40"/>
      <c r="S317" s="40"/>
      <c r="T317" s="40"/>
      <c r="U317" s="40"/>
    </row>
    <row r="318" ht="15.75" customHeight="1">
      <c r="A318" s="44"/>
      <c r="B318" s="74"/>
      <c r="C318" s="74"/>
      <c r="D318" s="74"/>
      <c r="E318" s="74"/>
      <c r="F318" s="74"/>
      <c r="G318" s="74"/>
      <c r="H318" s="74"/>
      <c r="I318" s="74"/>
      <c r="J318" s="74"/>
      <c r="K318" s="40"/>
      <c r="L318" s="40"/>
      <c r="M318" s="40"/>
      <c r="N318" s="40"/>
      <c r="O318" s="40"/>
      <c r="P318" s="40"/>
      <c r="Q318" s="40"/>
      <c r="R318" s="40"/>
      <c r="S318" s="40"/>
      <c r="T318" s="40"/>
      <c r="U318" s="40"/>
    </row>
    <row r="319" ht="15.75" customHeight="1">
      <c r="A319" s="44"/>
      <c r="B319" s="74"/>
      <c r="C319" s="74"/>
      <c r="D319" s="74"/>
      <c r="E319" s="74"/>
      <c r="F319" s="74"/>
      <c r="G319" s="74"/>
      <c r="H319" s="74"/>
      <c r="I319" s="74"/>
      <c r="J319" s="74"/>
      <c r="K319" s="40"/>
      <c r="L319" s="40"/>
      <c r="M319" s="40"/>
      <c r="N319" s="40"/>
      <c r="O319" s="40"/>
      <c r="P319" s="40"/>
      <c r="Q319" s="40"/>
      <c r="R319" s="40"/>
      <c r="S319" s="40"/>
      <c r="T319" s="40"/>
      <c r="U319" s="40"/>
    </row>
    <row r="320" ht="15.75" customHeight="1">
      <c r="A320" s="44"/>
      <c r="B320" s="74"/>
      <c r="C320" s="74"/>
      <c r="D320" s="74"/>
      <c r="E320" s="74"/>
      <c r="F320" s="74"/>
      <c r="G320" s="74"/>
      <c r="H320" s="74"/>
      <c r="I320" s="74"/>
      <c r="J320" s="74"/>
      <c r="K320" s="40"/>
      <c r="L320" s="40"/>
      <c r="M320" s="40"/>
      <c r="N320" s="40"/>
      <c r="O320" s="40"/>
      <c r="P320" s="40"/>
      <c r="Q320" s="40"/>
      <c r="R320" s="40"/>
      <c r="S320" s="40"/>
      <c r="T320" s="40"/>
      <c r="U320" s="40"/>
    </row>
    <row r="321" ht="15.75" customHeight="1">
      <c r="A321" s="44"/>
      <c r="B321" s="74"/>
      <c r="C321" s="74"/>
      <c r="D321" s="74"/>
      <c r="E321" s="74"/>
      <c r="F321" s="74"/>
      <c r="G321" s="74"/>
      <c r="H321" s="74"/>
      <c r="I321" s="74"/>
      <c r="J321" s="74"/>
      <c r="K321" s="40"/>
      <c r="L321" s="40"/>
      <c r="M321" s="40"/>
      <c r="N321" s="40"/>
      <c r="O321" s="40"/>
      <c r="P321" s="40"/>
      <c r="Q321" s="40"/>
      <c r="R321" s="40"/>
      <c r="S321" s="40"/>
      <c r="T321" s="40"/>
      <c r="U321" s="40"/>
    </row>
    <row r="322" ht="15.75" customHeight="1">
      <c r="A322" s="44"/>
      <c r="B322" s="74"/>
      <c r="C322" s="74"/>
      <c r="D322" s="74"/>
      <c r="E322" s="74"/>
      <c r="F322" s="74"/>
      <c r="G322" s="74"/>
      <c r="H322" s="74"/>
      <c r="I322" s="74"/>
      <c r="J322" s="74"/>
      <c r="K322" s="40"/>
      <c r="L322" s="40"/>
      <c r="M322" s="40"/>
      <c r="N322" s="40"/>
      <c r="O322" s="40"/>
      <c r="P322" s="40"/>
      <c r="Q322" s="40"/>
      <c r="R322" s="40"/>
      <c r="S322" s="40"/>
      <c r="T322" s="40"/>
      <c r="U322" s="40"/>
    </row>
    <row r="323" ht="15.75" customHeight="1">
      <c r="A323" s="44"/>
      <c r="B323" s="74"/>
      <c r="C323" s="74"/>
      <c r="D323" s="74"/>
      <c r="E323" s="74"/>
      <c r="F323" s="74"/>
      <c r="G323" s="74"/>
      <c r="H323" s="74"/>
      <c r="I323" s="74"/>
      <c r="J323" s="74"/>
      <c r="K323" s="40"/>
      <c r="L323" s="40"/>
      <c r="M323" s="40"/>
      <c r="N323" s="40"/>
      <c r="O323" s="40"/>
      <c r="P323" s="40"/>
      <c r="Q323" s="40"/>
      <c r="R323" s="40"/>
      <c r="S323" s="40"/>
      <c r="T323" s="40"/>
      <c r="U323" s="40"/>
    </row>
    <row r="324" ht="15.75" customHeight="1">
      <c r="A324" s="44"/>
      <c r="B324" s="74"/>
      <c r="C324" s="74"/>
      <c r="D324" s="74"/>
      <c r="E324" s="74"/>
      <c r="F324" s="74"/>
      <c r="G324" s="74"/>
      <c r="H324" s="74"/>
      <c r="I324" s="74"/>
      <c r="J324" s="74"/>
      <c r="K324" s="40"/>
      <c r="L324" s="40"/>
      <c r="M324" s="40"/>
      <c r="N324" s="40"/>
      <c r="O324" s="40"/>
      <c r="P324" s="40"/>
      <c r="Q324" s="40"/>
      <c r="R324" s="40"/>
      <c r="S324" s="40"/>
      <c r="T324" s="40"/>
      <c r="U324" s="40"/>
    </row>
    <row r="325" ht="15.75" customHeight="1">
      <c r="A325" s="44"/>
      <c r="B325" s="74"/>
      <c r="C325" s="74"/>
      <c r="D325" s="74"/>
      <c r="E325" s="74"/>
      <c r="F325" s="74"/>
      <c r="G325" s="74"/>
      <c r="H325" s="74"/>
      <c r="I325" s="74"/>
      <c r="J325" s="74"/>
      <c r="K325" s="40"/>
      <c r="L325" s="40"/>
      <c r="M325" s="40"/>
      <c r="N325" s="40"/>
      <c r="O325" s="40"/>
      <c r="P325" s="40"/>
      <c r="Q325" s="40"/>
      <c r="R325" s="40"/>
      <c r="S325" s="40"/>
      <c r="T325" s="40"/>
      <c r="U325" s="40"/>
    </row>
    <row r="326" ht="15.75" customHeight="1">
      <c r="A326" s="44"/>
      <c r="B326" s="74"/>
      <c r="C326" s="74"/>
      <c r="D326" s="74"/>
      <c r="E326" s="74"/>
      <c r="F326" s="74"/>
      <c r="G326" s="74"/>
      <c r="H326" s="74"/>
      <c r="I326" s="74"/>
      <c r="J326" s="74"/>
      <c r="K326" s="40"/>
      <c r="L326" s="40"/>
      <c r="M326" s="40"/>
      <c r="N326" s="40"/>
      <c r="O326" s="40"/>
      <c r="P326" s="40"/>
      <c r="Q326" s="40"/>
      <c r="R326" s="40"/>
      <c r="S326" s="40"/>
      <c r="T326" s="40"/>
      <c r="U326" s="40"/>
    </row>
    <row r="327" ht="15.75" customHeight="1">
      <c r="A327" s="44"/>
      <c r="B327" s="74"/>
      <c r="C327" s="74"/>
      <c r="D327" s="74"/>
      <c r="E327" s="74"/>
      <c r="F327" s="74"/>
      <c r="G327" s="74"/>
      <c r="H327" s="74"/>
      <c r="I327" s="74"/>
      <c r="J327" s="74"/>
      <c r="K327" s="40"/>
      <c r="L327" s="40"/>
      <c r="M327" s="40"/>
      <c r="N327" s="40"/>
      <c r="O327" s="40"/>
      <c r="P327" s="40"/>
      <c r="Q327" s="40"/>
      <c r="R327" s="40"/>
      <c r="S327" s="40"/>
      <c r="T327" s="40"/>
      <c r="U327" s="40"/>
    </row>
    <row r="328" ht="15.75" customHeight="1">
      <c r="A328" s="44"/>
      <c r="B328" s="74"/>
      <c r="C328" s="74"/>
      <c r="D328" s="74"/>
      <c r="E328" s="74"/>
      <c r="F328" s="74"/>
      <c r="G328" s="74"/>
      <c r="H328" s="74"/>
      <c r="I328" s="74"/>
      <c r="J328" s="74"/>
      <c r="K328" s="40"/>
      <c r="L328" s="40"/>
      <c r="M328" s="40"/>
      <c r="N328" s="40"/>
      <c r="O328" s="40"/>
      <c r="P328" s="40"/>
      <c r="Q328" s="40"/>
      <c r="R328" s="40"/>
      <c r="S328" s="40"/>
      <c r="T328" s="40"/>
      <c r="U328" s="40"/>
    </row>
    <row r="329" ht="15.75" customHeight="1">
      <c r="A329" s="44"/>
      <c r="B329" s="74"/>
      <c r="C329" s="74"/>
      <c r="D329" s="74"/>
      <c r="E329" s="74"/>
      <c r="F329" s="74"/>
      <c r="G329" s="74"/>
      <c r="H329" s="74"/>
      <c r="I329" s="74"/>
      <c r="J329" s="74"/>
      <c r="K329" s="40"/>
      <c r="L329" s="40"/>
      <c r="M329" s="40"/>
      <c r="N329" s="40"/>
      <c r="O329" s="40"/>
      <c r="P329" s="40"/>
      <c r="Q329" s="40"/>
      <c r="R329" s="40"/>
      <c r="S329" s="40"/>
      <c r="T329" s="40"/>
      <c r="U329" s="40"/>
    </row>
    <row r="330" ht="15.75" customHeight="1">
      <c r="A330" s="44"/>
      <c r="B330" s="74"/>
      <c r="C330" s="74"/>
      <c r="D330" s="74"/>
      <c r="E330" s="74"/>
      <c r="F330" s="74"/>
      <c r="G330" s="74"/>
      <c r="H330" s="74"/>
      <c r="I330" s="74"/>
      <c r="J330" s="74"/>
      <c r="K330" s="40"/>
      <c r="L330" s="40"/>
      <c r="M330" s="40"/>
      <c r="N330" s="40"/>
      <c r="O330" s="40"/>
      <c r="P330" s="40"/>
      <c r="Q330" s="40"/>
      <c r="R330" s="40"/>
      <c r="S330" s="40"/>
      <c r="T330" s="40"/>
      <c r="U330" s="40"/>
    </row>
    <row r="331" ht="15.75" customHeight="1">
      <c r="A331" s="44"/>
      <c r="B331" s="74"/>
      <c r="C331" s="74"/>
      <c r="D331" s="74"/>
      <c r="E331" s="74"/>
      <c r="F331" s="74"/>
      <c r="G331" s="74"/>
      <c r="H331" s="74"/>
      <c r="I331" s="74"/>
      <c r="J331" s="74"/>
      <c r="K331" s="40"/>
      <c r="L331" s="40"/>
      <c r="M331" s="40"/>
      <c r="N331" s="40"/>
      <c r="O331" s="40"/>
      <c r="P331" s="40"/>
      <c r="Q331" s="40"/>
      <c r="R331" s="40"/>
      <c r="S331" s="40"/>
      <c r="T331" s="40"/>
      <c r="U331" s="40"/>
    </row>
    <row r="332" ht="15.75" customHeight="1">
      <c r="A332" s="44"/>
      <c r="B332" s="74"/>
      <c r="C332" s="74"/>
      <c r="D332" s="74"/>
      <c r="E332" s="74"/>
      <c r="F332" s="74"/>
      <c r="G332" s="74"/>
      <c r="H332" s="74"/>
      <c r="I332" s="74"/>
      <c r="J332" s="74"/>
      <c r="K332" s="40"/>
      <c r="L332" s="40"/>
      <c r="M332" s="40"/>
      <c r="N332" s="40"/>
      <c r="O332" s="40"/>
      <c r="P332" s="40"/>
      <c r="Q332" s="40"/>
      <c r="R332" s="40"/>
      <c r="S332" s="40"/>
      <c r="T332" s="40"/>
      <c r="U332" s="40"/>
    </row>
    <row r="333" ht="15.75" customHeight="1">
      <c r="A333" s="44"/>
      <c r="B333" s="74"/>
      <c r="C333" s="74"/>
      <c r="D333" s="74"/>
      <c r="E333" s="74"/>
      <c r="F333" s="74"/>
      <c r="G333" s="74"/>
      <c r="H333" s="74"/>
      <c r="I333" s="74"/>
      <c r="J333" s="74"/>
      <c r="K333" s="40"/>
      <c r="L333" s="40"/>
      <c r="M333" s="40"/>
      <c r="N333" s="40"/>
      <c r="O333" s="40"/>
      <c r="P333" s="40"/>
      <c r="Q333" s="40"/>
      <c r="R333" s="40"/>
      <c r="S333" s="40"/>
      <c r="T333" s="40"/>
      <c r="U333" s="40"/>
    </row>
    <row r="334" ht="15.75" customHeight="1">
      <c r="A334" s="44"/>
      <c r="B334" s="74"/>
      <c r="C334" s="74"/>
      <c r="D334" s="74"/>
      <c r="E334" s="74"/>
      <c r="F334" s="74"/>
      <c r="G334" s="74"/>
      <c r="H334" s="74"/>
      <c r="I334" s="74"/>
      <c r="J334" s="74"/>
      <c r="K334" s="40"/>
      <c r="L334" s="40"/>
      <c r="M334" s="40"/>
      <c r="N334" s="40"/>
      <c r="O334" s="40"/>
      <c r="P334" s="40"/>
      <c r="Q334" s="40"/>
      <c r="R334" s="40"/>
      <c r="S334" s="40"/>
      <c r="T334" s="40"/>
      <c r="U334" s="40"/>
    </row>
    <row r="335" ht="15.75" customHeight="1">
      <c r="A335" s="44"/>
      <c r="B335" s="74"/>
      <c r="C335" s="74"/>
      <c r="D335" s="74"/>
      <c r="E335" s="74"/>
      <c r="F335" s="74"/>
      <c r="G335" s="74"/>
      <c r="H335" s="74"/>
      <c r="I335" s="74"/>
      <c r="J335" s="74"/>
      <c r="K335" s="40"/>
      <c r="L335" s="40"/>
      <c r="M335" s="40"/>
      <c r="N335" s="40"/>
      <c r="O335" s="40"/>
      <c r="P335" s="40"/>
      <c r="Q335" s="40"/>
      <c r="R335" s="40"/>
      <c r="S335" s="40"/>
      <c r="T335" s="40"/>
      <c r="U335" s="40"/>
    </row>
    <row r="336" ht="15.75" customHeight="1">
      <c r="A336" s="44"/>
      <c r="B336" s="74"/>
      <c r="C336" s="74"/>
      <c r="D336" s="74"/>
      <c r="E336" s="74"/>
      <c r="F336" s="74"/>
      <c r="G336" s="74"/>
      <c r="H336" s="74"/>
      <c r="I336" s="74"/>
      <c r="J336" s="74"/>
      <c r="K336" s="40"/>
      <c r="L336" s="40"/>
      <c r="M336" s="40"/>
      <c r="N336" s="40"/>
      <c r="O336" s="40"/>
      <c r="P336" s="40"/>
      <c r="Q336" s="40"/>
      <c r="R336" s="40"/>
      <c r="S336" s="40"/>
      <c r="T336" s="40"/>
      <c r="U336" s="40"/>
    </row>
    <row r="337" ht="15.75" customHeight="1">
      <c r="A337" s="44"/>
      <c r="B337" s="74"/>
      <c r="C337" s="74"/>
      <c r="D337" s="74"/>
      <c r="E337" s="74"/>
      <c r="F337" s="74"/>
      <c r="G337" s="74"/>
      <c r="H337" s="74"/>
      <c r="I337" s="74"/>
      <c r="J337" s="74"/>
      <c r="K337" s="40"/>
      <c r="L337" s="40"/>
      <c r="M337" s="40"/>
      <c r="N337" s="40"/>
      <c r="O337" s="40"/>
      <c r="P337" s="40"/>
      <c r="Q337" s="40"/>
      <c r="R337" s="40"/>
      <c r="S337" s="40"/>
      <c r="T337" s="40"/>
      <c r="U337" s="40"/>
    </row>
    <row r="338" ht="15.75" customHeight="1">
      <c r="A338" s="44"/>
      <c r="B338" s="74"/>
      <c r="C338" s="74"/>
      <c r="D338" s="74"/>
      <c r="E338" s="74"/>
      <c r="F338" s="74"/>
      <c r="G338" s="74"/>
      <c r="H338" s="74"/>
      <c r="I338" s="74"/>
      <c r="J338" s="74"/>
      <c r="K338" s="40"/>
      <c r="L338" s="40"/>
      <c r="M338" s="40"/>
      <c r="N338" s="40"/>
      <c r="O338" s="40"/>
      <c r="P338" s="40"/>
      <c r="Q338" s="40"/>
      <c r="R338" s="40"/>
      <c r="S338" s="40"/>
      <c r="T338" s="40"/>
      <c r="U338" s="40"/>
    </row>
    <row r="339" ht="15.75" customHeight="1">
      <c r="A339" s="44"/>
      <c r="B339" s="74"/>
      <c r="C339" s="74"/>
      <c r="D339" s="74"/>
      <c r="E339" s="74"/>
      <c r="F339" s="74"/>
      <c r="G339" s="74"/>
      <c r="H339" s="74"/>
      <c r="I339" s="74"/>
      <c r="J339" s="74"/>
      <c r="K339" s="40"/>
      <c r="L339" s="40"/>
      <c r="M339" s="40"/>
      <c r="N339" s="40"/>
      <c r="O339" s="40"/>
      <c r="P339" s="40"/>
      <c r="Q339" s="40"/>
      <c r="R339" s="40"/>
      <c r="S339" s="40"/>
      <c r="T339" s="40"/>
      <c r="U339" s="40"/>
    </row>
    <row r="340" ht="15.75" customHeight="1">
      <c r="A340" s="44"/>
      <c r="B340" s="74"/>
      <c r="C340" s="74"/>
      <c r="D340" s="74"/>
      <c r="E340" s="74"/>
      <c r="F340" s="74"/>
      <c r="G340" s="74"/>
      <c r="H340" s="74"/>
      <c r="I340" s="74"/>
      <c r="J340" s="74"/>
      <c r="K340" s="40"/>
      <c r="L340" s="40"/>
      <c r="M340" s="40"/>
      <c r="N340" s="40"/>
      <c r="O340" s="40"/>
      <c r="P340" s="40"/>
      <c r="Q340" s="40"/>
      <c r="R340" s="40"/>
      <c r="S340" s="40"/>
      <c r="T340" s="40"/>
      <c r="U340" s="40"/>
    </row>
    <row r="341" ht="15.75" customHeight="1">
      <c r="A341" s="44"/>
      <c r="B341" s="74"/>
      <c r="C341" s="74"/>
      <c r="D341" s="74"/>
      <c r="E341" s="74"/>
      <c r="F341" s="74"/>
      <c r="G341" s="74"/>
      <c r="H341" s="74"/>
      <c r="I341" s="74"/>
      <c r="J341" s="74"/>
      <c r="K341" s="40"/>
      <c r="L341" s="40"/>
      <c r="M341" s="40"/>
      <c r="N341" s="40"/>
      <c r="O341" s="40"/>
      <c r="P341" s="40"/>
      <c r="Q341" s="40"/>
      <c r="R341" s="40"/>
      <c r="S341" s="40"/>
      <c r="T341" s="40"/>
      <c r="U341" s="40"/>
    </row>
    <row r="342" ht="15.75" customHeight="1">
      <c r="A342" s="44"/>
      <c r="B342" s="74"/>
      <c r="C342" s="74"/>
      <c r="D342" s="74"/>
      <c r="E342" s="74"/>
      <c r="F342" s="74"/>
      <c r="G342" s="74"/>
      <c r="H342" s="74"/>
      <c r="I342" s="74"/>
      <c r="J342" s="74"/>
      <c r="K342" s="40"/>
      <c r="L342" s="40"/>
      <c r="M342" s="40"/>
      <c r="N342" s="40"/>
      <c r="O342" s="40"/>
      <c r="P342" s="40"/>
      <c r="Q342" s="40"/>
      <c r="R342" s="40"/>
      <c r="S342" s="40"/>
      <c r="T342" s="40"/>
      <c r="U342" s="40"/>
    </row>
    <row r="343" ht="15.75" customHeight="1">
      <c r="A343" s="44"/>
      <c r="B343" s="74"/>
      <c r="C343" s="74"/>
      <c r="D343" s="74"/>
      <c r="E343" s="74"/>
      <c r="F343" s="74"/>
      <c r="G343" s="74"/>
      <c r="H343" s="74"/>
      <c r="I343" s="74"/>
      <c r="J343" s="74"/>
      <c r="K343" s="40"/>
      <c r="L343" s="40"/>
      <c r="M343" s="40"/>
      <c r="N343" s="40"/>
      <c r="O343" s="40"/>
      <c r="P343" s="40"/>
      <c r="Q343" s="40"/>
      <c r="R343" s="40"/>
      <c r="S343" s="40"/>
      <c r="T343" s="40"/>
      <c r="U343" s="40"/>
    </row>
    <row r="344" ht="15.75" customHeight="1">
      <c r="A344" s="44"/>
      <c r="B344" s="74"/>
      <c r="C344" s="74"/>
      <c r="D344" s="74"/>
      <c r="E344" s="74"/>
      <c r="F344" s="74"/>
      <c r="G344" s="74"/>
      <c r="H344" s="74"/>
      <c r="I344" s="74"/>
      <c r="J344" s="74"/>
      <c r="K344" s="40"/>
      <c r="L344" s="40"/>
      <c r="M344" s="40"/>
      <c r="N344" s="40"/>
      <c r="O344" s="40"/>
      <c r="P344" s="40"/>
      <c r="Q344" s="40"/>
      <c r="R344" s="40"/>
      <c r="S344" s="40"/>
      <c r="T344" s="40"/>
      <c r="U344" s="40"/>
    </row>
    <row r="345" ht="15.75" customHeight="1">
      <c r="A345" s="44"/>
      <c r="B345" s="74"/>
      <c r="C345" s="74"/>
      <c r="D345" s="74"/>
      <c r="E345" s="74"/>
      <c r="F345" s="74"/>
      <c r="G345" s="74"/>
      <c r="H345" s="74"/>
      <c r="I345" s="74"/>
      <c r="J345" s="74"/>
      <c r="K345" s="40"/>
      <c r="L345" s="40"/>
      <c r="M345" s="40"/>
      <c r="N345" s="40"/>
      <c r="O345" s="40"/>
      <c r="P345" s="40"/>
      <c r="Q345" s="40"/>
      <c r="R345" s="40"/>
      <c r="S345" s="40"/>
      <c r="T345" s="40"/>
      <c r="U345" s="40"/>
    </row>
    <row r="346" ht="15.75" customHeight="1">
      <c r="A346" s="44"/>
      <c r="B346" s="74"/>
      <c r="C346" s="74"/>
      <c r="D346" s="74"/>
      <c r="E346" s="74"/>
      <c r="F346" s="74"/>
      <c r="G346" s="74"/>
      <c r="H346" s="74"/>
      <c r="I346" s="74"/>
      <c r="J346" s="74"/>
      <c r="K346" s="40"/>
      <c r="L346" s="40"/>
      <c r="M346" s="40"/>
      <c r="N346" s="40"/>
      <c r="O346" s="40"/>
      <c r="P346" s="40"/>
      <c r="Q346" s="40"/>
      <c r="R346" s="40"/>
      <c r="S346" s="40"/>
      <c r="T346" s="40"/>
      <c r="U346" s="40"/>
    </row>
    <row r="347" ht="15.75" customHeight="1">
      <c r="A347" s="44"/>
      <c r="B347" s="74"/>
      <c r="C347" s="74"/>
      <c r="D347" s="74"/>
      <c r="E347" s="74"/>
      <c r="F347" s="74"/>
      <c r="G347" s="74"/>
      <c r="H347" s="74"/>
      <c r="I347" s="74"/>
      <c r="J347" s="74"/>
      <c r="K347" s="40"/>
      <c r="L347" s="40"/>
      <c r="M347" s="40"/>
      <c r="N347" s="40"/>
      <c r="O347" s="40"/>
      <c r="P347" s="40"/>
      <c r="Q347" s="40"/>
      <c r="R347" s="40"/>
      <c r="S347" s="40"/>
      <c r="T347" s="40"/>
      <c r="U347" s="40"/>
    </row>
    <row r="348" ht="15.75" customHeight="1">
      <c r="A348" s="44"/>
      <c r="B348" s="74"/>
      <c r="C348" s="74"/>
      <c r="D348" s="74"/>
      <c r="E348" s="74"/>
      <c r="F348" s="74"/>
      <c r="G348" s="74"/>
      <c r="H348" s="74"/>
      <c r="I348" s="74"/>
      <c r="J348" s="74"/>
      <c r="K348" s="40"/>
      <c r="L348" s="40"/>
      <c r="M348" s="40"/>
      <c r="N348" s="40"/>
      <c r="O348" s="40"/>
      <c r="P348" s="40"/>
      <c r="Q348" s="40"/>
      <c r="R348" s="40"/>
      <c r="S348" s="40"/>
      <c r="T348" s="40"/>
      <c r="U348" s="40"/>
    </row>
    <row r="349" ht="15.75" customHeight="1">
      <c r="A349" s="44"/>
      <c r="B349" s="74"/>
      <c r="C349" s="74"/>
      <c r="D349" s="74"/>
      <c r="E349" s="74"/>
      <c r="F349" s="74"/>
      <c r="G349" s="74"/>
      <c r="H349" s="74"/>
      <c r="I349" s="74"/>
      <c r="J349" s="74"/>
      <c r="K349" s="40"/>
      <c r="L349" s="40"/>
      <c r="M349" s="40"/>
      <c r="N349" s="40"/>
      <c r="O349" s="40"/>
      <c r="P349" s="40"/>
      <c r="Q349" s="40"/>
      <c r="R349" s="40"/>
      <c r="S349" s="40"/>
      <c r="T349" s="40"/>
      <c r="U349" s="40"/>
    </row>
    <row r="350" ht="15.75" customHeight="1">
      <c r="A350" s="44"/>
      <c r="B350" s="74"/>
      <c r="C350" s="74"/>
      <c r="D350" s="74"/>
      <c r="E350" s="74"/>
      <c r="F350" s="74"/>
      <c r="G350" s="74"/>
      <c r="H350" s="74"/>
      <c r="I350" s="74"/>
      <c r="J350" s="74"/>
      <c r="K350" s="40"/>
      <c r="L350" s="40"/>
      <c r="M350" s="40"/>
      <c r="N350" s="40"/>
      <c r="O350" s="40"/>
      <c r="P350" s="40"/>
      <c r="Q350" s="40"/>
      <c r="R350" s="40"/>
      <c r="S350" s="40"/>
      <c r="T350" s="40"/>
      <c r="U350" s="40"/>
    </row>
    <row r="351" ht="15.75" customHeight="1">
      <c r="A351" s="44"/>
      <c r="B351" s="74"/>
      <c r="C351" s="74"/>
      <c r="D351" s="74"/>
      <c r="E351" s="74"/>
      <c r="F351" s="74"/>
      <c r="G351" s="74"/>
      <c r="H351" s="74"/>
      <c r="I351" s="74"/>
      <c r="J351" s="74"/>
      <c r="K351" s="40"/>
      <c r="L351" s="40"/>
      <c r="M351" s="40"/>
      <c r="N351" s="40"/>
      <c r="O351" s="40"/>
      <c r="P351" s="40"/>
      <c r="Q351" s="40"/>
      <c r="R351" s="40"/>
      <c r="S351" s="40"/>
      <c r="T351" s="40"/>
      <c r="U351" s="40"/>
    </row>
    <row r="352" ht="15.75" customHeight="1">
      <c r="A352" s="44"/>
      <c r="B352" s="74"/>
      <c r="C352" s="74"/>
      <c r="D352" s="74"/>
      <c r="E352" s="74"/>
      <c r="F352" s="74"/>
      <c r="G352" s="74"/>
      <c r="H352" s="74"/>
      <c r="I352" s="74"/>
      <c r="J352" s="74"/>
      <c r="K352" s="40"/>
      <c r="L352" s="40"/>
      <c r="M352" s="40"/>
      <c r="N352" s="40"/>
      <c r="O352" s="40"/>
      <c r="P352" s="40"/>
      <c r="Q352" s="40"/>
      <c r="R352" s="40"/>
      <c r="S352" s="40"/>
      <c r="T352" s="40"/>
      <c r="U352" s="40"/>
    </row>
    <row r="353" ht="15.75" customHeight="1">
      <c r="A353" s="44"/>
      <c r="B353" s="74"/>
      <c r="C353" s="74"/>
      <c r="D353" s="74"/>
      <c r="E353" s="74"/>
      <c r="F353" s="74"/>
      <c r="G353" s="74"/>
      <c r="H353" s="74"/>
      <c r="I353" s="74"/>
      <c r="J353" s="74"/>
      <c r="K353" s="40"/>
      <c r="L353" s="40"/>
      <c r="M353" s="40"/>
      <c r="N353" s="40"/>
      <c r="O353" s="40"/>
      <c r="P353" s="40"/>
      <c r="Q353" s="40"/>
      <c r="R353" s="40"/>
      <c r="S353" s="40"/>
      <c r="T353" s="40"/>
      <c r="U353" s="40"/>
    </row>
    <row r="354" ht="15.75" customHeight="1">
      <c r="A354" s="79"/>
      <c r="B354" s="2"/>
      <c r="C354" s="2"/>
      <c r="D354" s="2"/>
      <c r="J354" s="2"/>
    </row>
    <row r="355" ht="15.75" customHeight="1">
      <c r="A355" s="79"/>
      <c r="B355" s="2"/>
      <c r="C355" s="2"/>
      <c r="D355" s="2"/>
      <c r="J355" s="2"/>
    </row>
    <row r="356" ht="15.75" customHeight="1">
      <c r="A356" s="79"/>
      <c r="B356" s="2"/>
      <c r="C356" s="2"/>
      <c r="D356" s="2"/>
      <c r="J356" s="2"/>
    </row>
    <row r="357" ht="15.75" customHeight="1">
      <c r="A357" s="79"/>
      <c r="B357" s="2"/>
      <c r="C357" s="2"/>
      <c r="D357" s="2"/>
      <c r="J357" s="2"/>
    </row>
    <row r="358" ht="15.75" customHeight="1">
      <c r="A358" s="79"/>
      <c r="B358" s="2"/>
      <c r="C358" s="2"/>
      <c r="D358" s="2"/>
      <c r="J358" s="2"/>
    </row>
    <row r="359" ht="15.75" customHeight="1">
      <c r="A359" s="79"/>
      <c r="B359" s="2"/>
      <c r="C359" s="2"/>
      <c r="D359" s="2"/>
      <c r="J359" s="2"/>
    </row>
    <row r="360" ht="15.75" customHeight="1">
      <c r="A360" s="79"/>
      <c r="B360" s="2"/>
      <c r="C360" s="2"/>
      <c r="D360" s="2"/>
      <c r="J360" s="2"/>
    </row>
    <row r="361" ht="15.75" customHeight="1">
      <c r="A361" s="79"/>
      <c r="B361" s="2"/>
      <c r="C361" s="2"/>
      <c r="D361" s="2"/>
      <c r="J361" s="2"/>
    </row>
    <row r="362" ht="15.75" customHeight="1">
      <c r="A362" s="79"/>
      <c r="B362" s="2"/>
      <c r="C362" s="2"/>
      <c r="D362" s="2"/>
      <c r="J362" s="2"/>
    </row>
    <row r="363" ht="15.75" customHeight="1">
      <c r="A363" s="79"/>
      <c r="B363" s="2"/>
      <c r="C363" s="2"/>
      <c r="D363" s="2"/>
      <c r="J363" s="2"/>
    </row>
    <row r="364" ht="15.75" customHeight="1">
      <c r="A364" s="79"/>
      <c r="B364" s="2"/>
      <c r="C364" s="2"/>
      <c r="D364" s="2"/>
      <c r="J364" s="2"/>
    </row>
    <row r="365" ht="15.75" customHeight="1">
      <c r="A365" s="79"/>
      <c r="B365" s="2"/>
      <c r="C365" s="2"/>
      <c r="D365" s="2"/>
      <c r="J365" s="2"/>
    </row>
    <row r="366" ht="15.75" customHeight="1">
      <c r="A366" s="79"/>
      <c r="B366" s="2"/>
      <c r="C366" s="2"/>
      <c r="D366" s="2"/>
      <c r="J366" s="2"/>
    </row>
    <row r="367" ht="15.75" customHeight="1">
      <c r="A367" s="79"/>
      <c r="B367" s="2"/>
      <c r="C367" s="2"/>
      <c r="D367" s="2"/>
      <c r="J367" s="2"/>
    </row>
    <row r="368" ht="15.75" customHeight="1">
      <c r="A368" s="79"/>
      <c r="B368" s="2"/>
      <c r="C368" s="2"/>
      <c r="D368" s="2"/>
      <c r="J368" s="2"/>
    </row>
    <row r="369" ht="15.75" customHeight="1">
      <c r="A369" s="79"/>
      <c r="B369" s="2"/>
      <c r="C369" s="2"/>
      <c r="D369" s="2"/>
      <c r="J369" s="2"/>
    </row>
    <row r="370" ht="15.75" customHeight="1">
      <c r="A370" s="79"/>
      <c r="B370" s="2"/>
      <c r="C370" s="2"/>
      <c r="D370" s="2"/>
      <c r="J370" s="2"/>
    </row>
    <row r="371" ht="15.75" customHeight="1">
      <c r="A371" s="79"/>
      <c r="B371" s="2"/>
      <c r="C371" s="2"/>
      <c r="D371" s="2"/>
      <c r="J371" s="2"/>
    </row>
    <row r="372" ht="15.75" customHeight="1">
      <c r="A372" s="79"/>
      <c r="B372" s="2"/>
      <c r="C372" s="2"/>
      <c r="D372" s="2"/>
      <c r="J372" s="2"/>
    </row>
    <row r="373" ht="15.75" customHeight="1">
      <c r="A373" s="79"/>
      <c r="B373" s="2"/>
      <c r="C373" s="2"/>
      <c r="D373" s="2"/>
      <c r="J373" s="2"/>
    </row>
    <row r="374" ht="15.75" customHeight="1">
      <c r="A374" s="79"/>
      <c r="B374" s="2"/>
      <c r="C374" s="2"/>
      <c r="D374" s="2"/>
      <c r="J374" s="2"/>
    </row>
    <row r="375" ht="15.75" customHeight="1">
      <c r="A375" s="79"/>
      <c r="B375" s="2"/>
      <c r="C375" s="2"/>
      <c r="D375" s="2"/>
      <c r="J375" s="2"/>
    </row>
    <row r="376" ht="15.75" customHeight="1">
      <c r="A376" s="79"/>
      <c r="B376" s="2"/>
      <c r="C376" s="2"/>
      <c r="D376" s="2"/>
      <c r="J376" s="2"/>
    </row>
    <row r="377" ht="15.75" customHeight="1">
      <c r="A377" s="79"/>
      <c r="B377" s="2"/>
      <c r="C377" s="2"/>
      <c r="D377" s="2"/>
      <c r="J377" s="2"/>
    </row>
    <row r="378" ht="15.75" customHeight="1">
      <c r="A378" s="79"/>
      <c r="B378" s="2"/>
      <c r="C378" s="2"/>
      <c r="D378" s="2"/>
      <c r="J378" s="2"/>
    </row>
    <row r="379" ht="15.75" customHeight="1">
      <c r="A379" s="79"/>
      <c r="B379" s="2"/>
      <c r="C379" s="2"/>
      <c r="D379" s="2"/>
      <c r="J379" s="2"/>
    </row>
    <row r="380" ht="15.75" customHeight="1">
      <c r="A380" s="79"/>
      <c r="B380" s="2"/>
      <c r="C380" s="2"/>
      <c r="D380" s="2"/>
      <c r="J380" s="2"/>
    </row>
    <row r="381" ht="15.75" customHeight="1">
      <c r="A381" s="79"/>
      <c r="B381" s="2"/>
      <c r="C381" s="2"/>
      <c r="D381" s="2"/>
      <c r="J381" s="2"/>
    </row>
    <row r="382" ht="15.75" customHeight="1">
      <c r="A382" s="79"/>
      <c r="B382" s="2"/>
      <c r="C382" s="2"/>
      <c r="D382" s="2"/>
      <c r="J382" s="2"/>
    </row>
    <row r="383" ht="15.75" customHeight="1">
      <c r="A383" s="79"/>
      <c r="B383" s="2"/>
      <c r="C383" s="2"/>
      <c r="D383" s="2"/>
      <c r="J383" s="2"/>
    </row>
    <row r="384" ht="15.75" customHeight="1">
      <c r="A384" s="79"/>
      <c r="B384" s="2"/>
      <c r="C384" s="2"/>
      <c r="D384" s="2"/>
      <c r="J384" s="2"/>
    </row>
    <row r="385" ht="15.75" customHeight="1">
      <c r="A385" s="79"/>
      <c r="B385" s="2"/>
      <c r="C385" s="2"/>
      <c r="D385" s="2"/>
      <c r="J385" s="2"/>
    </row>
    <row r="386" ht="15.75" customHeight="1">
      <c r="A386" s="79"/>
      <c r="B386" s="2"/>
      <c r="C386" s="2"/>
      <c r="D386" s="2"/>
      <c r="J386" s="2"/>
    </row>
    <row r="387" ht="15.75" customHeight="1">
      <c r="A387" s="79"/>
      <c r="B387" s="2"/>
      <c r="C387" s="2"/>
      <c r="D387" s="2"/>
      <c r="J387" s="2"/>
    </row>
    <row r="388" ht="15.75" customHeight="1">
      <c r="A388" s="79"/>
      <c r="B388" s="2"/>
      <c r="C388" s="2"/>
      <c r="D388" s="2"/>
      <c r="J388" s="2"/>
    </row>
    <row r="389" ht="15.75" customHeight="1">
      <c r="A389" s="79"/>
      <c r="B389" s="2"/>
      <c r="C389" s="2"/>
      <c r="D389" s="2"/>
      <c r="J389" s="2"/>
    </row>
    <row r="390" ht="15.75" customHeight="1">
      <c r="A390" s="79"/>
      <c r="B390" s="2"/>
      <c r="C390" s="2"/>
      <c r="D390" s="2"/>
      <c r="J390" s="2"/>
    </row>
    <row r="391" ht="15.75" customHeight="1">
      <c r="A391" s="79"/>
      <c r="B391" s="2"/>
      <c r="C391" s="2"/>
      <c r="D391" s="2"/>
      <c r="J391" s="2"/>
    </row>
    <row r="392" ht="15.75" customHeight="1">
      <c r="A392" s="79"/>
      <c r="B392" s="2"/>
      <c r="C392" s="2"/>
      <c r="D392" s="2"/>
      <c r="J392" s="2"/>
    </row>
    <row r="393" ht="15.75" customHeight="1">
      <c r="A393" s="79"/>
      <c r="B393" s="2"/>
      <c r="C393" s="2"/>
      <c r="D393" s="2"/>
      <c r="J393" s="2"/>
    </row>
    <row r="394" ht="15.75" customHeight="1">
      <c r="A394" s="79"/>
      <c r="B394" s="2"/>
      <c r="C394" s="2"/>
      <c r="D394" s="2"/>
      <c r="J394" s="2"/>
    </row>
    <row r="395" ht="15.75" customHeight="1">
      <c r="A395" s="79"/>
      <c r="B395" s="2"/>
      <c r="C395" s="2"/>
      <c r="D395" s="2"/>
      <c r="J395" s="2"/>
    </row>
    <row r="396" ht="15.75" customHeight="1">
      <c r="A396" s="79"/>
      <c r="B396" s="2"/>
      <c r="C396" s="2"/>
      <c r="D396" s="2"/>
      <c r="J396" s="2"/>
    </row>
    <row r="397" ht="15.75" customHeight="1">
      <c r="A397" s="79"/>
      <c r="B397" s="2"/>
      <c r="C397" s="2"/>
      <c r="D397" s="2"/>
      <c r="J397" s="2"/>
    </row>
    <row r="398" ht="15.75" customHeight="1">
      <c r="A398" s="79"/>
      <c r="B398" s="2"/>
      <c r="C398" s="2"/>
      <c r="D398" s="2"/>
      <c r="J398" s="2"/>
    </row>
    <row r="399" ht="15.75" customHeight="1">
      <c r="A399" s="79"/>
      <c r="B399" s="2"/>
      <c r="C399" s="2"/>
      <c r="D399" s="2"/>
      <c r="J399" s="2"/>
    </row>
    <row r="400" ht="15.75" customHeight="1">
      <c r="A400" s="79"/>
      <c r="B400" s="2"/>
      <c r="C400" s="2"/>
      <c r="D400" s="2"/>
      <c r="J400" s="2"/>
    </row>
    <row r="401" ht="15.75" customHeight="1">
      <c r="A401" s="79"/>
      <c r="B401" s="2"/>
      <c r="C401" s="2"/>
      <c r="D401" s="2"/>
      <c r="J401" s="2"/>
    </row>
    <row r="402" ht="15.75" customHeight="1">
      <c r="A402" s="79"/>
      <c r="B402" s="2"/>
      <c r="C402" s="2"/>
      <c r="D402" s="2"/>
      <c r="J402" s="2"/>
    </row>
    <row r="403" ht="15.75" customHeight="1">
      <c r="A403" s="79"/>
      <c r="B403" s="2"/>
      <c r="C403" s="2"/>
      <c r="D403" s="2"/>
      <c r="J403" s="2"/>
    </row>
    <row r="404" ht="15.75" customHeight="1">
      <c r="A404" s="79"/>
      <c r="B404" s="2"/>
      <c r="C404" s="2"/>
      <c r="D404" s="2"/>
      <c r="J404" s="2"/>
    </row>
    <row r="405" ht="15.75" customHeight="1">
      <c r="A405" s="79"/>
      <c r="B405" s="2"/>
      <c r="C405" s="2"/>
      <c r="D405" s="2"/>
      <c r="J405" s="2"/>
    </row>
    <row r="406" ht="15.75" customHeight="1">
      <c r="A406" s="79"/>
      <c r="B406" s="2"/>
      <c r="C406" s="2"/>
      <c r="D406" s="2"/>
      <c r="J406" s="2"/>
    </row>
    <row r="407" ht="15.75" customHeight="1">
      <c r="A407" s="79"/>
      <c r="B407" s="2"/>
      <c r="C407" s="2"/>
      <c r="D407" s="2"/>
      <c r="J407" s="2"/>
    </row>
    <row r="408" ht="15.75" customHeight="1">
      <c r="A408" s="79"/>
      <c r="B408" s="2"/>
      <c r="C408" s="2"/>
      <c r="D408" s="2"/>
      <c r="J408" s="2"/>
    </row>
    <row r="409" ht="15.75" customHeight="1">
      <c r="A409" s="79"/>
      <c r="B409" s="2"/>
      <c r="C409" s="2"/>
      <c r="D409" s="2"/>
      <c r="J409" s="2"/>
    </row>
    <row r="410" ht="15.75" customHeight="1">
      <c r="A410" s="79"/>
      <c r="B410" s="2"/>
      <c r="C410" s="2"/>
      <c r="D410" s="2"/>
      <c r="J410" s="2"/>
    </row>
    <row r="411" ht="15.75" customHeight="1">
      <c r="A411" s="79"/>
      <c r="B411" s="2"/>
      <c r="C411" s="2"/>
      <c r="D411" s="2"/>
      <c r="J411" s="2"/>
    </row>
    <row r="412" ht="15.75" customHeight="1">
      <c r="A412" s="79"/>
      <c r="B412" s="2"/>
      <c r="C412" s="2"/>
      <c r="D412" s="2"/>
      <c r="J412" s="2"/>
    </row>
    <row r="413" ht="15.75" customHeight="1">
      <c r="A413" s="79"/>
      <c r="B413" s="2"/>
      <c r="C413" s="2"/>
      <c r="D413" s="2"/>
      <c r="J413" s="2"/>
    </row>
    <row r="414" ht="15.75" customHeight="1">
      <c r="A414" s="79"/>
      <c r="B414" s="2"/>
      <c r="C414" s="2"/>
      <c r="D414" s="2"/>
      <c r="J414" s="2"/>
    </row>
    <row r="415" ht="15.75" customHeight="1">
      <c r="A415" s="79"/>
      <c r="B415" s="2"/>
      <c r="C415" s="2"/>
      <c r="D415" s="2"/>
      <c r="J415" s="2"/>
    </row>
    <row r="416" ht="15.75" customHeight="1">
      <c r="A416" s="79"/>
      <c r="B416" s="2"/>
      <c r="C416" s="2"/>
      <c r="D416" s="2"/>
      <c r="J416" s="2"/>
    </row>
    <row r="417" ht="15.75" customHeight="1">
      <c r="A417" s="79"/>
      <c r="B417" s="2"/>
      <c r="C417" s="2"/>
      <c r="D417" s="2"/>
      <c r="J417" s="2"/>
    </row>
    <row r="418" ht="15.75" customHeight="1">
      <c r="A418" s="79"/>
      <c r="B418" s="2"/>
      <c r="C418" s="2"/>
      <c r="D418" s="2"/>
      <c r="J418" s="2"/>
    </row>
    <row r="419" ht="15.75" customHeight="1">
      <c r="A419" s="79"/>
      <c r="B419" s="2"/>
      <c r="C419" s="2"/>
      <c r="D419" s="2"/>
      <c r="J419" s="2"/>
    </row>
    <row r="420" ht="15.75" customHeight="1">
      <c r="A420" s="79"/>
      <c r="B420" s="2"/>
      <c r="C420" s="2"/>
      <c r="D420" s="2"/>
      <c r="J420" s="2"/>
    </row>
    <row r="421" ht="15.75" customHeight="1">
      <c r="A421" s="79"/>
      <c r="B421" s="2"/>
      <c r="C421" s="2"/>
      <c r="D421" s="2"/>
      <c r="J421" s="2"/>
    </row>
    <row r="422" ht="15.75" customHeight="1">
      <c r="A422" s="79"/>
      <c r="B422" s="2"/>
      <c r="C422" s="2"/>
      <c r="D422" s="2"/>
      <c r="J422" s="2"/>
    </row>
    <row r="423" ht="15.75" customHeight="1">
      <c r="A423" s="79"/>
      <c r="B423" s="2"/>
      <c r="C423" s="2"/>
      <c r="D423" s="2"/>
      <c r="J423" s="2"/>
    </row>
    <row r="424" ht="15.75" customHeight="1">
      <c r="A424" s="79"/>
      <c r="B424" s="2"/>
      <c r="C424" s="2"/>
      <c r="D424" s="2"/>
      <c r="J424" s="2"/>
    </row>
    <row r="425" ht="15.75" customHeight="1">
      <c r="A425" s="79"/>
      <c r="B425" s="2"/>
      <c r="C425" s="2"/>
      <c r="D425" s="2"/>
      <c r="J425" s="2"/>
    </row>
    <row r="426" ht="15.75" customHeight="1">
      <c r="A426" s="79"/>
      <c r="B426" s="2"/>
      <c r="C426" s="2"/>
      <c r="D426" s="2"/>
      <c r="J426" s="2"/>
    </row>
    <row r="427" ht="15.75" customHeight="1">
      <c r="A427" s="79"/>
      <c r="B427" s="2"/>
      <c r="C427" s="2"/>
      <c r="D427" s="2"/>
      <c r="J427" s="2"/>
    </row>
    <row r="428" ht="15.75" customHeight="1">
      <c r="A428" s="79"/>
      <c r="B428" s="2"/>
      <c r="C428" s="2"/>
      <c r="D428" s="2"/>
      <c r="J428" s="2"/>
    </row>
    <row r="429" ht="15.75" customHeight="1">
      <c r="A429" s="79"/>
      <c r="B429" s="2"/>
      <c r="C429" s="2"/>
      <c r="D429" s="2"/>
      <c r="J429" s="2"/>
    </row>
    <row r="430" ht="15.75" customHeight="1">
      <c r="A430" s="79"/>
      <c r="B430" s="2"/>
      <c r="C430" s="2"/>
      <c r="D430" s="2"/>
      <c r="J430" s="2"/>
    </row>
    <row r="431" ht="15.75" customHeight="1">
      <c r="A431" s="79"/>
      <c r="B431" s="2"/>
      <c r="C431" s="2"/>
      <c r="D431" s="2"/>
      <c r="J431" s="2"/>
    </row>
    <row r="432" ht="15.75" customHeight="1">
      <c r="A432" s="79"/>
      <c r="B432" s="2"/>
      <c r="C432" s="2"/>
      <c r="D432" s="2"/>
      <c r="J432" s="2"/>
    </row>
    <row r="433" ht="15.75" customHeight="1">
      <c r="A433" s="79"/>
      <c r="B433" s="2"/>
      <c r="C433" s="2"/>
      <c r="D433" s="2"/>
      <c r="J433" s="2"/>
    </row>
    <row r="434" ht="15.75" customHeight="1">
      <c r="A434" s="79"/>
      <c r="B434" s="2"/>
      <c r="C434" s="2"/>
      <c r="D434" s="2"/>
      <c r="J434" s="2"/>
    </row>
    <row r="435" ht="15.75" customHeight="1">
      <c r="A435" s="79"/>
      <c r="B435" s="2"/>
      <c r="C435" s="2"/>
      <c r="D435" s="2"/>
      <c r="J435" s="2"/>
    </row>
    <row r="436" ht="15.75" customHeight="1">
      <c r="A436" s="79"/>
      <c r="B436" s="2"/>
      <c r="C436" s="2"/>
      <c r="D436" s="2"/>
      <c r="J436" s="2"/>
    </row>
    <row r="437" ht="15.75" customHeight="1">
      <c r="A437" s="79"/>
      <c r="B437" s="2"/>
      <c r="C437" s="2"/>
      <c r="D437" s="2"/>
      <c r="J437" s="2"/>
    </row>
    <row r="438" ht="15.75" customHeight="1">
      <c r="A438" s="79"/>
      <c r="B438" s="2"/>
      <c r="C438" s="2"/>
      <c r="D438" s="2"/>
      <c r="J438" s="2"/>
    </row>
    <row r="439" ht="15.75" customHeight="1">
      <c r="A439" s="79"/>
      <c r="B439" s="2"/>
      <c r="C439" s="2"/>
      <c r="D439" s="2"/>
      <c r="J439" s="2"/>
    </row>
    <row r="440" ht="15.75" customHeight="1">
      <c r="A440" s="79"/>
      <c r="B440" s="2"/>
      <c r="C440" s="2"/>
      <c r="D440" s="2"/>
      <c r="J440" s="2"/>
    </row>
    <row r="441" ht="15.75" customHeight="1">
      <c r="A441" s="79"/>
      <c r="B441" s="2"/>
      <c r="C441" s="2"/>
      <c r="D441" s="2"/>
      <c r="J441" s="2"/>
    </row>
    <row r="442" ht="15.75" customHeight="1">
      <c r="A442" s="79"/>
      <c r="B442" s="2"/>
      <c r="C442" s="2"/>
      <c r="D442" s="2"/>
      <c r="J442" s="2"/>
    </row>
    <row r="443" ht="15.75" customHeight="1">
      <c r="A443" s="79"/>
      <c r="B443" s="2"/>
      <c r="C443" s="2"/>
      <c r="D443" s="2"/>
      <c r="J443" s="2"/>
    </row>
    <row r="444" ht="15.75" customHeight="1">
      <c r="A444" s="79"/>
      <c r="B444" s="2"/>
      <c r="C444" s="2"/>
      <c r="D444" s="2"/>
      <c r="J444" s="2"/>
    </row>
    <row r="445" ht="15.75" customHeight="1">
      <c r="A445" s="79"/>
      <c r="B445" s="2"/>
      <c r="C445" s="2"/>
      <c r="D445" s="2"/>
      <c r="J445" s="2"/>
    </row>
    <row r="446" ht="15.75" customHeight="1">
      <c r="A446" s="79"/>
      <c r="B446" s="2"/>
      <c r="C446" s="2"/>
      <c r="D446" s="2"/>
      <c r="J446" s="2"/>
    </row>
    <row r="447" ht="15.75" customHeight="1">
      <c r="A447" s="79"/>
      <c r="B447" s="2"/>
      <c r="C447" s="2"/>
      <c r="D447" s="2"/>
      <c r="J447" s="2"/>
    </row>
    <row r="448" ht="15.75" customHeight="1">
      <c r="A448" s="79"/>
      <c r="B448" s="2"/>
      <c r="C448" s="2"/>
      <c r="D448" s="2"/>
      <c r="J448" s="2"/>
    </row>
    <row r="449" ht="15.75" customHeight="1">
      <c r="A449" s="79"/>
      <c r="B449" s="2"/>
      <c r="C449" s="2"/>
      <c r="D449" s="2"/>
      <c r="J449" s="2"/>
    </row>
    <row r="450" ht="15.75" customHeight="1">
      <c r="A450" s="79"/>
      <c r="B450" s="2"/>
      <c r="C450" s="2"/>
      <c r="D450" s="2"/>
      <c r="J450" s="2"/>
    </row>
    <row r="451" ht="15.75" customHeight="1">
      <c r="A451" s="79"/>
      <c r="B451" s="2"/>
      <c r="C451" s="2"/>
      <c r="D451" s="2"/>
      <c r="J451" s="2"/>
    </row>
    <row r="452" ht="15.75" customHeight="1">
      <c r="A452" s="79"/>
      <c r="B452" s="2"/>
      <c r="C452" s="2"/>
      <c r="D452" s="2"/>
      <c r="J452" s="2"/>
    </row>
    <row r="453" ht="15.75" customHeight="1">
      <c r="A453" s="79"/>
      <c r="B453" s="2"/>
      <c r="C453" s="2"/>
      <c r="D453" s="2"/>
      <c r="J453" s="2"/>
    </row>
    <row r="454" ht="15.75" customHeight="1">
      <c r="A454" s="79"/>
      <c r="B454" s="2"/>
      <c r="C454" s="2"/>
      <c r="D454" s="2"/>
      <c r="J454" s="2"/>
    </row>
    <row r="455" ht="15.75" customHeight="1">
      <c r="A455" s="79"/>
      <c r="B455" s="2"/>
      <c r="C455" s="2"/>
      <c r="D455" s="2"/>
      <c r="J455" s="2"/>
    </row>
    <row r="456" ht="15.75" customHeight="1">
      <c r="A456" s="79"/>
      <c r="B456" s="2"/>
      <c r="C456" s="2"/>
      <c r="D456" s="2"/>
      <c r="J456" s="2"/>
    </row>
    <row r="457" ht="15.75" customHeight="1">
      <c r="A457" s="79"/>
      <c r="B457" s="2"/>
      <c r="C457" s="2"/>
      <c r="D457" s="2"/>
      <c r="J457" s="2"/>
    </row>
    <row r="458" ht="15.75" customHeight="1">
      <c r="A458" s="79"/>
      <c r="B458" s="2"/>
      <c r="C458" s="2"/>
      <c r="D458" s="2"/>
      <c r="J458" s="2"/>
    </row>
    <row r="459" ht="15.75" customHeight="1">
      <c r="A459" s="79"/>
      <c r="B459" s="2"/>
      <c r="C459" s="2"/>
      <c r="D459" s="2"/>
      <c r="J459" s="2"/>
    </row>
    <row r="460" ht="15.75" customHeight="1">
      <c r="A460" s="79"/>
      <c r="B460" s="2"/>
      <c r="C460" s="2"/>
      <c r="D460" s="2"/>
      <c r="J460" s="2"/>
    </row>
    <row r="461" ht="15.75" customHeight="1">
      <c r="A461" s="79"/>
      <c r="B461" s="2"/>
      <c r="C461" s="2"/>
      <c r="D461" s="2"/>
      <c r="J461" s="2"/>
    </row>
    <row r="462" ht="15.75" customHeight="1">
      <c r="A462" s="79"/>
      <c r="B462" s="2"/>
      <c r="C462" s="2"/>
      <c r="D462" s="2"/>
      <c r="J462" s="2"/>
    </row>
    <row r="463" ht="15.75" customHeight="1">
      <c r="A463" s="79"/>
      <c r="B463" s="2"/>
      <c r="C463" s="2"/>
      <c r="D463" s="2"/>
      <c r="J463" s="2"/>
    </row>
    <row r="464" ht="15.75" customHeight="1">
      <c r="A464" s="79"/>
      <c r="B464" s="2"/>
      <c r="C464" s="2"/>
      <c r="D464" s="2"/>
      <c r="J464" s="2"/>
    </row>
    <row r="465" ht="15.75" customHeight="1">
      <c r="A465" s="79"/>
      <c r="B465" s="2"/>
      <c r="C465" s="2"/>
      <c r="D465" s="2"/>
      <c r="J465" s="2"/>
    </row>
    <row r="466" ht="15.75" customHeight="1">
      <c r="A466" s="79"/>
      <c r="B466" s="2"/>
      <c r="C466" s="2"/>
      <c r="D466" s="2"/>
      <c r="J466" s="2"/>
    </row>
    <row r="467" ht="15.75" customHeight="1">
      <c r="A467" s="79"/>
      <c r="B467" s="2"/>
      <c r="C467" s="2"/>
      <c r="D467" s="2"/>
      <c r="J467" s="2"/>
    </row>
    <row r="468" ht="15.75" customHeight="1">
      <c r="A468" s="79"/>
      <c r="B468" s="2"/>
      <c r="C468" s="2"/>
      <c r="D468" s="2"/>
      <c r="J468" s="2"/>
    </row>
    <row r="469" ht="15.75" customHeight="1">
      <c r="A469" s="79"/>
      <c r="B469" s="2"/>
      <c r="C469" s="2"/>
      <c r="D469" s="2"/>
      <c r="J469" s="2"/>
    </row>
    <row r="470" ht="15.75" customHeight="1">
      <c r="A470" s="79"/>
      <c r="B470" s="2"/>
      <c r="C470" s="2"/>
      <c r="D470" s="2"/>
      <c r="J470" s="2"/>
    </row>
    <row r="471" ht="15.75" customHeight="1">
      <c r="A471" s="79"/>
      <c r="B471" s="2"/>
      <c r="C471" s="2"/>
      <c r="D471" s="2"/>
      <c r="J471" s="2"/>
    </row>
    <row r="472" ht="15.75" customHeight="1">
      <c r="A472" s="79"/>
      <c r="B472" s="2"/>
      <c r="C472" s="2"/>
      <c r="D472" s="2"/>
      <c r="J472" s="2"/>
    </row>
    <row r="473" ht="15.75" customHeight="1">
      <c r="A473" s="79"/>
      <c r="B473" s="2"/>
      <c r="C473" s="2"/>
      <c r="D473" s="2"/>
      <c r="J473" s="2"/>
    </row>
    <row r="474" ht="15.75" customHeight="1">
      <c r="A474" s="79"/>
      <c r="B474" s="2"/>
      <c r="C474" s="2"/>
      <c r="D474" s="2"/>
      <c r="J474" s="2"/>
    </row>
    <row r="475" ht="15.75" customHeight="1">
      <c r="A475" s="79"/>
      <c r="B475" s="2"/>
      <c r="C475" s="2"/>
      <c r="D475" s="2"/>
      <c r="J475" s="2"/>
    </row>
    <row r="476" ht="15.75" customHeight="1">
      <c r="A476" s="79"/>
      <c r="B476" s="2"/>
      <c r="C476" s="2"/>
      <c r="D476" s="2"/>
      <c r="J476" s="2"/>
    </row>
    <row r="477" ht="15.75" customHeight="1">
      <c r="A477" s="79"/>
      <c r="B477" s="2"/>
      <c r="C477" s="2"/>
      <c r="D477" s="2"/>
      <c r="J477" s="2"/>
    </row>
    <row r="478" ht="15.75" customHeight="1">
      <c r="A478" s="79"/>
      <c r="B478" s="2"/>
      <c r="C478" s="2"/>
      <c r="D478" s="2"/>
      <c r="J478" s="2"/>
    </row>
    <row r="479" ht="15.75" customHeight="1">
      <c r="A479" s="79"/>
      <c r="B479" s="2"/>
      <c r="C479" s="2"/>
      <c r="D479" s="2"/>
      <c r="J479" s="2"/>
    </row>
    <row r="480" ht="15.75" customHeight="1">
      <c r="A480" s="79"/>
      <c r="B480" s="2"/>
      <c r="C480" s="2"/>
      <c r="D480" s="2"/>
      <c r="J480" s="2"/>
    </row>
    <row r="481" ht="15.75" customHeight="1">
      <c r="A481" s="79"/>
      <c r="B481" s="2"/>
      <c r="C481" s="2"/>
      <c r="D481" s="2"/>
      <c r="J481" s="2"/>
    </row>
    <row r="482" ht="15.75" customHeight="1">
      <c r="A482" s="79"/>
      <c r="B482" s="2"/>
      <c r="C482" s="2"/>
      <c r="D482" s="2"/>
      <c r="J482" s="2"/>
    </row>
    <row r="483" ht="15.75" customHeight="1">
      <c r="A483" s="79"/>
      <c r="B483" s="2"/>
      <c r="C483" s="2"/>
      <c r="D483" s="2"/>
      <c r="J483" s="2"/>
    </row>
    <row r="484" ht="15.75" customHeight="1">
      <c r="A484" s="79"/>
      <c r="B484" s="2"/>
      <c r="C484" s="2"/>
      <c r="D484" s="2"/>
      <c r="J484" s="2"/>
    </row>
    <row r="485" ht="15.75" customHeight="1">
      <c r="A485" s="79"/>
      <c r="B485" s="2"/>
      <c r="C485" s="2"/>
      <c r="D485" s="2"/>
      <c r="J485" s="2"/>
    </row>
    <row r="486" ht="15.75" customHeight="1">
      <c r="A486" s="79"/>
      <c r="B486" s="2"/>
      <c r="C486" s="2"/>
      <c r="D486" s="2"/>
      <c r="J486" s="2"/>
    </row>
    <row r="487" ht="15.75" customHeight="1">
      <c r="A487" s="79"/>
      <c r="B487" s="2"/>
      <c r="C487" s="2"/>
      <c r="D487" s="2"/>
      <c r="J487" s="2"/>
    </row>
    <row r="488" ht="15.75" customHeight="1">
      <c r="A488" s="79"/>
      <c r="B488" s="2"/>
      <c r="C488" s="2"/>
      <c r="D488" s="2"/>
      <c r="J488" s="2"/>
    </row>
    <row r="489" ht="15.75" customHeight="1">
      <c r="A489" s="79"/>
      <c r="B489" s="2"/>
      <c r="C489" s="2"/>
      <c r="D489" s="2"/>
      <c r="J489" s="2"/>
    </row>
    <row r="490" ht="15.75" customHeight="1">
      <c r="A490" s="79"/>
      <c r="B490" s="2"/>
      <c r="C490" s="2"/>
      <c r="D490" s="2"/>
      <c r="J490" s="2"/>
    </row>
    <row r="491" ht="15.75" customHeight="1">
      <c r="A491" s="79"/>
      <c r="B491" s="2"/>
      <c r="C491" s="2"/>
      <c r="D491" s="2"/>
      <c r="J491" s="2"/>
    </row>
    <row r="492" ht="15.75" customHeight="1">
      <c r="A492" s="79"/>
      <c r="B492" s="2"/>
      <c r="C492" s="2"/>
      <c r="D492" s="2"/>
      <c r="J492" s="2"/>
    </row>
    <row r="493" ht="15.75" customHeight="1">
      <c r="A493" s="79"/>
      <c r="B493" s="2"/>
      <c r="C493" s="2"/>
      <c r="D493" s="2"/>
      <c r="J493" s="2"/>
    </row>
    <row r="494" ht="15.75" customHeight="1">
      <c r="A494" s="79"/>
      <c r="B494" s="2"/>
      <c r="C494" s="2"/>
      <c r="D494" s="2"/>
      <c r="J494" s="2"/>
    </row>
    <row r="495" ht="15.75" customHeight="1">
      <c r="A495" s="79"/>
      <c r="B495" s="2"/>
      <c r="C495" s="2"/>
      <c r="D495" s="2"/>
      <c r="J495" s="2"/>
    </row>
    <row r="496" ht="15.75" customHeight="1">
      <c r="A496" s="79"/>
      <c r="B496" s="2"/>
      <c r="C496" s="2"/>
      <c r="D496" s="2"/>
      <c r="J496" s="2"/>
    </row>
    <row r="497" ht="15.75" customHeight="1">
      <c r="A497" s="79"/>
      <c r="B497" s="2"/>
      <c r="C497" s="2"/>
      <c r="D497" s="2"/>
      <c r="J497" s="2"/>
    </row>
    <row r="498" ht="15.75" customHeight="1">
      <c r="A498" s="79"/>
      <c r="B498" s="2"/>
      <c r="C498" s="2"/>
      <c r="D498" s="2"/>
      <c r="J498" s="2"/>
    </row>
    <row r="499" ht="15.75" customHeight="1">
      <c r="A499" s="79"/>
      <c r="B499" s="2"/>
      <c r="C499" s="2"/>
      <c r="D499" s="2"/>
      <c r="J499" s="2"/>
    </row>
    <row r="500" ht="15.75" customHeight="1">
      <c r="A500" s="79"/>
      <c r="B500" s="2"/>
      <c r="C500" s="2"/>
      <c r="D500" s="2"/>
      <c r="J500" s="2"/>
    </row>
    <row r="501" ht="15.75" customHeight="1">
      <c r="A501" s="79"/>
      <c r="B501" s="2"/>
      <c r="C501" s="2"/>
      <c r="D501" s="2"/>
      <c r="J501" s="2"/>
    </row>
    <row r="502" ht="15.75" customHeight="1">
      <c r="A502" s="79"/>
      <c r="B502" s="2"/>
      <c r="C502" s="2"/>
      <c r="D502" s="2"/>
      <c r="J502" s="2"/>
    </row>
    <row r="503" ht="15.75" customHeight="1">
      <c r="A503" s="79"/>
      <c r="B503" s="2"/>
      <c r="C503" s="2"/>
      <c r="D503" s="2"/>
      <c r="J503" s="2"/>
    </row>
    <row r="504" ht="15.75" customHeight="1">
      <c r="A504" s="79"/>
      <c r="B504" s="2"/>
      <c r="C504" s="2"/>
      <c r="D504" s="2"/>
      <c r="J504" s="2"/>
    </row>
    <row r="505" ht="15.75" customHeight="1">
      <c r="A505" s="79"/>
      <c r="B505" s="2"/>
      <c r="C505" s="2"/>
      <c r="D505" s="2"/>
      <c r="J505" s="2"/>
    </row>
    <row r="506" ht="15.75" customHeight="1">
      <c r="A506" s="79"/>
      <c r="B506" s="2"/>
      <c r="C506" s="2"/>
      <c r="D506" s="2"/>
      <c r="J506" s="2"/>
    </row>
    <row r="507" ht="15.75" customHeight="1">
      <c r="A507" s="79"/>
      <c r="B507" s="2"/>
      <c r="C507" s="2"/>
      <c r="D507" s="2"/>
      <c r="J507" s="2"/>
    </row>
    <row r="508" ht="15.75" customHeight="1">
      <c r="A508" s="79"/>
      <c r="B508" s="2"/>
      <c r="C508" s="2"/>
      <c r="D508" s="2"/>
      <c r="J508" s="2"/>
    </row>
    <row r="509" ht="15.75" customHeight="1">
      <c r="A509" s="79"/>
      <c r="B509" s="2"/>
      <c r="C509" s="2"/>
      <c r="D509" s="2"/>
      <c r="J509" s="2"/>
    </row>
    <row r="510" ht="15.75" customHeight="1">
      <c r="A510" s="79"/>
      <c r="B510" s="2"/>
      <c r="C510" s="2"/>
      <c r="D510" s="2"/>
      <c r="J510" s="2"/>
    </row>
    <row r="511" ht="15.75" customHeight="1">
      <c r="A511" s="79"/>
      <c r="B511" s="2"/>
      <c r="C511" s="2"/>
      <c r="D511" s="2"/>
      <c r="J511" s="2"/>
    </row>
    <row r="512" ht="15.75" customHeight="1">
      <c r="A512" s="79"/>
      <c r="B512" s="2"/>
      <c r="C512" s="2"/>
      <c r="D512" s="2"/>
      <c r="J512" s="2"/>
    </row>
    <row r="513" ht="15.75" customHeight="1">
      <c r="A513" s="79"/>
      <c r="B513" s="2"/>
      <c r="C513" s="2"/>
      <c r="D513" s="2"/>
      <c r="J513" s="2"/>
    </row>
    <row r="514" ht="15.75" customHeight="1">
      <c r="A514" s="79"/>
      <c r="B514" s="2"/>
      <c r="C514" s="2"/>
      <c r="D514" s="2"/>
      <c r="J514" s="2"/>
    </row>
    <row r="515" ht="15.75" customHeight="1">
      <c r="A515" s="79"/>
      <c r="B515" s="2"/>
      <c r="C515" s="2"/>
      <c r="D515" s="2"/>
      <c r="J515" s="2"/>
    </row>
    <row r="516" ht="15.75" customHeight="1">
      <c r="A516" s="79"/>
      <c r="B516" s="2"/>
      <c r="C516" s="2"/>
      <c r="D516" s="2"/>
      <c r="J516" s="2"/>
    </row>
    <row r="517" ht="15.75" customHeight="1">
      <c r="A517" s="79"/>
      <c r="B517" s="2"/>
      <c r="C517" s="2"/>
      <c r="D517" s="2"/>
      <c r="J517" s="2"/>
    </row>
    <row r="518" ht="15.75" customHeight="1">
      <c r="A518" s="79"/>
      <c r="B518" s="2"/>
      <c r="C518" s="2"/>
      <c r="D518" s="2"/>
      <c r="J518" s="2"/>
    </row>
    <row r="519" ht="15.75" customHeight="1">
      <c r="A519" s="79"/>
      <c r="B519" s="2"/>
      <c r="C519" s="2"/>
      <c r="D519" s="2"/>
      <c r="J519" s="2"/>
    </row>
    <row r="520" ht="15.75" customHeight="1">
      <c r="A520" s="79"/>
      <c r="B520" s="2"/>
      <c r="C520" s="2"/>
      <c r="D520" s="2"/>
      <c r="J520" s="2"/>
    </row>
    <row r="521" ht="15.75" customHeight="1">
      <c r="A521" s="79"/>
      <c r="B521" s="2"/>
      <c r="C521" s="2"/>
      <c r="D521" s="2"/>
      <c r="J521" s="2"/>
    </row>
    <row r="522" ht="15.75" customHeight="1">
      <c r="A522" s="79"/>
      <c r="B522" s="2"/>
      <c r="C522" s="2"/>
      <c r="D522" s="2"/>
      <c r="J522" s="2"/>
    </row>
    <row r="523" ht="15.75" customHeight="1">
      <c r="A523" s="79"/>
      <c r="B523" s="2"/>
      <c r="C523" s="2"/>
      <c r="D523" s="2"/>
      <c r="J523" s="2"/>
    </row>
    <row r="524" ht="15.75" customHeight="1">
      <c r="A524" s="79"/>
      <c r="B524" s="2"/>
      <c r="C524" s="2"/>
      <c r="D524" s="2"/>
      <c r="J524" s="2"/>
    </row>
    <row r="525" ht="15.75" customHeight="1">
      <c r="A525" s="79"/>
      <c r="B525" s="2"/>
      <c r="C525" s="2"/>
      <c r="D525" s="2"/>
      <c r="J525" s="2"/>
    </row>
    <row r="526" ht="15.75" customHeight="1">
      <c r="A526" s="79"/>
      <c r="B526" s="2"/>
      <c r="C526" s="2"/>
      <c r="D526" s="2"/>
      <c r="J526" s="2"/>
    </row>
    <row r="527" ht="15.75" customHeight="1">
      <c r="A527" s="79"/>
      <c r="B527" s="2"/>
      <c r="C527" s="2"/>
      <c r="D527" s="2"/>
      <c r="J527" s="2"/>
    </row>
    <row r="528" ht="15.75" customHeight="1">
      <c r="A528" s="79"/>
      <c r="B528" s="2"/>
      <c r="C528" s="2"/>
      <c r="D528" s="2"/>
      <c r="J528" s="2"/>
    </row>
    <row r="529" ht="15.75" customHeight="1">
      <c r="A529" s="79"/>
      <c r="B529" s="2"/>
      <c r="C529" s="2"/>
      <c r="D529" s="2"/>
      <c r="J529" s="2"/>
    </row>
    <row r="530" ht="15.75" customHeight="1">
      <c r="A530" s="79"/>
      <c r="B530" s="2"/>
      <c r="C530" s="2"/>
      <c r="D530" s="2"/>
      <c r="J530" s="2"/>
    </row>
    <row r="531" ht="15.75" customHeight="1">
      <c r="A531" s="79"/>
      <c r="B531" s="2"/>
      <c r="C531" s="2"/>
      <c r="D531" s="2"/>
      <c r="J531" s="2"/>
    </row>
    <row r="532" ht="15.75" customHeight="1">
      <c r="A532" s="79"/>
      <c r="B532" s="2"/>
      <c r="C532" s="2"/>
      <c r="D532" s="2"/>
      <c r="J532" s="2"/>
    </row>
    <row r="533" ht="15.75" customHeight="1">
      <c r="A533" s="79"/>
      <c r="B533" s="2"/>
      <c r="C533" s="2"/>
      <c r="D533" s="2"/>
      <c r="J533" s="2"/>
    </row>
    <row r="534" ht="15.75" customHeight="1">
      <c r="A534" s="79"/>
      <c r="B534" s="2"/>
      <c r="C534" s="2"/>
      <c r="D534" s="2"/>
      <c r="J534" s="2"/>
    </row>
    <row r="535" ht="15.75" customHeight="1">
      <c r="A535" s="79"/>
      <c r="B535" s="2"/>
      <c r="C535" s="2"/>
      <c r="D535" s="2"/>
      <c r="J535" s="2"/>
    </row>
    <row r="536" ht="15.75" customHeight="1">
      <c r="A536" s="79"/>
      <c r="B536" s="2"/>
      <c r="C536" s="2"/>
      <c r="D536" s="2"/>
      <c r="J536" s="2"/>
    </row>
    <row r="537" ht="15.75" customHeight="1">
      <c r="A537" s="79"/>
      <c r="B537" s="2"/>
      <c r="C537" s="2"/>
      <c r="D537" s="2"/>
      <c r="J537" s="2"/>
    </row>
    <row r="538" ht="15.75" customHeight="1">
      <c r="A538" s="79"/>
      <c r="B538" s="2"/>
      <c r="C538" s="2"/>
      <c r="D538" s="2"/>
      <c r="J538" s="2"/>
    </row>
    <row r="539" ht="15.75" customHeight="1">
      <c r="A539" s="79"/>
      <c r="B539" s="2"/>
      <c r="C539" s="2"/>
      <c r="D539" s="2"/>
      <c r="J539" s="2"/>
    </row>
    <row r="540" ht="15.75" customHeight="1">
      <c r="A540" s="79"/>
      <c r="B540" s="2"/>
      <c r="C540" s="2"/>
      <c r="D540" s="2"/>
      <c r="J540" s="2"/>
    </row>
    <row r="541" ht="15.75" customHeight="1">
      <c r="A541" s="79"/>
      <c r="B541" s="2"/>
      <c r="C541" s="2"/>
      <c r="D541" s="2"/>
      <c r="J541" s="2"/>
    </row>
    <row r="542" ht="15.75" customHeight="1">
      <c r="A542" s="79"/>
      <c r="B542" s="2"/>
      <c r="C542" s="2"/>
      <c r="D542" s="2"/>
      <c r="J542" s="2"/>
    </row>
    <row r="543" ht="15.75" customHeight="1">
      <c r="A543" s="79"/>
      <c r="B543" s="2"/>
      <c r="C543" s="2"/>
      <c r="D543" s="2"/>
      <c r="J543" s="2"/>
    </row>
    <row r="544" ht="15.75" customHeight="1">
      <c r="A544" s="79"/>
      <c r="B544" s="2"/>
      <c r="C544" s="2"/>
      <c r="D544" s="2"/>
      <c r="J544" s="2"/>
    </row>
    <row r="545" ht="15.75" customHeight="1">
      <c r="A545" s="79"/>
      <c r="B545" s="2"/>
      <c r="C545" s="2"/>
      <c r="D545" s="2"/>
      <c r="J545" s="2"/>
    </row>
    <row r="546" ht="15.75" customHeight="1">
      <c r="A546" s="79"/>
      <c r="B546" s="2"/>
      <c r="C546" s="2"/>
      <c r="D546" s="2"/>
      <c r="J546" s="2"/>
    </row>
    <row r="547" ht="15.75" customHeight="1">
      <c r="A547" s="79"/>
      <c r="B547" s="2"/>
      <c r="C547" s="2"/>
      <c r="D547" s="2"/>
      <c r="J547" s="2"/>
    </row>
    <row r="548" ht="15.75" customHeight="1">
      <c r="A548" s="79"/>
      <c r="B548" s="2"/>
      <c r="C548" s="2"/>
      <c r="D548" s="2"/>
      <c r="J548" s="2"/>
    </row>
    <row r="549" ht="15.75" customHeight="1">
      <c r="A549" s="79"/>
      <c r="B549" s="2"/>
      <c r="C549" s="2"/>
      <c r="D549" s="2"/>
      <c r="J549" s="2"/>
    </row>
    <row r="550" ht="15.75" customHeight="1">
      <c r="A550" s="79"/>
      <c r="B550" s="2"/>
      <c r="C550" s="2"/>
      <c r="D550" s="2"/>
      <c r="J550" s="2"/>
    </row>
    <row r="551" ht="15.75" customHeight="1">
      <c r="A551" s="79"/>
      <c r="B551" s="2"/>
      <c r="C551" s="2"/>
      <c r="D551" s="2"/>
      <c r="J551" s="2"/>
    </row>
    <row r="552" ht="15.75" customHeight="1">
      <c r="A552" s="79"/>
      <c r="B552" s="2"/>
      <c r="C552" s="2"/>
      <c r="D552" s="2"/>
      <c r="J552" s="2"/>
    </row>
    <row r="553" ht="15.75" customHeight="1">
      <c r="A553" s="79"/>
      <c r="B553" s="2"/>
      <c r="C553" s="2"/>
      <c r="D553" s="2"/>
      <c r="J553" s="2"/>
    </row>
    <row r="554" ht="15.75" customHeight="1">
      <c r="A554" s="79"/>
      <c r="B554" s="2"/>
      <c r="C554" s="2"/>
      <c r="D554" s="2"/>
      <c r="J554" s="2"/>
    </row>
    <row r="555" ht="15.75" customHeight="1">
      <c r="A555" s="79"/>
      <c r="B555" s="2"/>
      <c r="C555" s="2"/>
      <c r="D555" s="2"/>
      <c r="J555" s="2"/>
    </row>
    <row r="556" ht="15.75" customHeight="1">
      <c r="A556" s="79"/>
      <c r="B556" s="2"/>
      <c r="C556" s="2"/>
      <c r="D556" s="2"/>
      <c r="J556" s="2"/>
    </row>
    <row r="557" ht="15.75" customHeight="1">
      <c r="A557" s="79"/>
      <c r="B557" s="2"/>
      <c r="C557" s="2"/>
      <c r="D557" s="2"/>
      <c r="J557" s="2"/>
    </row>
    <row r="558" ht="15.75" customHeight="1">
      <c r="A558" s="79"/>
      <c r="B558" s="2"/>
      <c r="C558" s="2"/>
      <c r="D558" s="2"/>
      <c r="J558" s="2"/>
    </row>
    <row r="559" ht="15.75" customHeight="1">
      <c r="A559" s="79"/>
      <c r="B559" s="2"/>
      <c r="C559" s="2"/>
      <c r="D559" s="2"/>
      <c r="J559" s="2"/>
    </row>
    <row r="560" ht="15.75" customHeight="1">
      <c r="A560" s="79"/>
      <c r="B560" s="2"/>
      <c r="C560" s="2"/>
      <c r="D560" s="2"/>
      <c r="J560" s="2"/>
    </row>
    <row r="561" ht="15.75" customHeight="1">
      <c r="A561" s="79"/>
      <c r="B561" s="2"/>
      <c r="C561" s="2"/>
      <c r="D561" s="2"/>
      <c r="J561" s="2"/>
    </row>
    <row r="562" ht="15.75" customHeight="1">
      <c r="A562" s="79"/>
      <c r="B562" s="2"/>
      <c r="C562" s="2"/>
      <c r="D562" s="2"/>
      <c r="J562" s="2"/>
    </row>
    <row r="563" ht="15.75" customHeight="1">
      <c r="A563" s="79"/>
      <c r="B563" s="2"/>
      <c r="C563" s="2"/>
      <c r="D563" s="2"/>
      <c r="J563" s="2"/>
    </row>
    <row r="564" ht="15.75" customHeight="1">
      <c r="A564" s="79"/>
      <c r="B564" s="2"/>
      <c r="C564" s="2"/>
      <c r="D564" s="2"/>
      <c r="J564" s="2"/>
    </row>
    <row r="565" ht="15.75" customHeight="1">
      <c r="A565" s="79"/>
      <c r="B565" s="2"/>
      <c r="C565" s="2"/>
      <c r="D565" s="2"/>
      <c r="J565" s="2"/>
    </row>
    <row r="566" ht="15.75" customHeight="1">
      <c r="A566" s="79"/>
      <c r="B566" s="2"/>
      <c r="C566" s="2"/>
      <c r="D566" s="2"/>
      <c r="J566" s="2"/>
    </row>
    <row r="567" ht="15.75" customHeight="1">
      <c r="A567" s="79"/>
      <c r="B567" s="2"/>
      <c r="C567" s="2"/>
      <c r="D567" s="2"/>
      <c r="J567" s="2"/>
    </row>
    <row r="568" ht="15.75" customHeight="1">
      <c r="A568" s="79"/>
      <c r="B568" s="2"/>
      <c r="C568" s="2"/>
      <c r="D568" s="2"/>
      <c r="J568" s="2"/>
    </row>
    <row r="569" ht="15.75" customHeight="1">
      <c r="A569" s="79"/>
      <c r="B569" s="2"/>
      <c r="C569" s="2"/>
      <c r="D569" s="2"/>
      <c r="J569" s="2"/>
    </row>
    <row r="570" ht="15.75" customHeight="1">
      <c r="A570" s="79"/>
      <c r="B570" s="2"/>
      <c r="C570" s="2"/>
      <c r="D570" s="2"/>
      <c r="J570" s="2"/>
    </row>
    <row r="571" ht="15.75" customHeight="1">
      <c r="A571" s="79"/>
      <c r="B571" s="2"/>
      <c r="C571" s="2"/>
      <c r="D571" s="2"/>
      <c r="J571" s="2"/>
    </row>
    <row r="572" ht="15.75" customHeight="1">
      <c r="A572" s="79"/>
      <c r="B572" s="2"/>
      <c r="C572" s="2"/>
      <c r="D572" s="2"/>
      <c r="J572" s="2"/>
    </row>
    <row r="573" ht="15.75" customHeight="1">
      <c r="A573" s="79"/>
      <c r="B573" s="2"/>
      <c r="C573" s="2"/>
      <c r="D573" s="2"/>
      <c r="J573" s="2"/>
    </row>
    <row r="574" ht="15.75" customHeight="1">
      <c r="A574" s="79"/>
      <c r="B574" s="2"/>
      <c r="C574" s="2"/>
      <c r="D574" s="2"/>
      <c r="J574" s="2"/>
    </row>
    <row r="575" ht="15.75" customHeight="1">
      <c r="A575" s="79"/>
      <c r="B575" s="2"/>
      <c r="C575" s="2"/>
      <c r="D575" s="2"/>
      <c r="J575" s="2"/>
    </row>
    <row r="576" ht="15.75" customHeight="1">
      <c r="A576" s="79"/>
      <c r="B576" s="2"/>
      <c r="C576" s="2"/>
      <c r="D576" s="2"/>
      <c r="J576" s="2"/>
    </row>
    <row r="577" ht="15.75" customHeight="1">
      <c r="A577" s="79"/>
      <c r="B577" s="2"/>
      <c r="C577" s="2"/>
      <c r="D577" s="2"/>
      <c r="J577" s="2"/>
    </row>
    <row r="578" ht="15.75" customHeight="1">
      <c r="A578" s="79"/>
      <c r="B578" s="2"/>
      <c r="C578" s="2"/>
      <c r="D578" s="2"/>
      <c r="J578" s="2"/>
    </row>
    <row r="579" ht="15.75" customHeight="1">
      <c r="A579" s="79"/>
      <c r="B579" s="2"/>
      <c r="C579" s="2"/>
      <c r="D579" s="2"/>
      <c r="J579" s="2"/>
    </row>
    <row r="580" ht="15.75" customHeight="1">
      <c r="A580" s="79"/>
      <c r="B580" s="2"/>
      <c r="C580" s="2"/>
      <c r="D580" s="2"/>
      <c r="J580" s="2"/>
    </row>
    <row r="581" ht="15.75" customHeight="1">
      <c r="A581" s="79"/>
      <c r="B581" s="2"/>
      <c r="C581" s="2"/>
      <c r="D581" s="2"/>
      <c r="J581" s="2"/>
    </row>
    <row r="582" ht="15.75" customHeight="1">
      <c r="A582" s="79"/>
      <c r="B582" s="2"/>
      <c r="C582" s="2"/>
      <c r="D582" s="2"/>
      <c r="J582" s="2"/>
    </row>
    <row r="583" ht="15.75" customHeight="1">
      <c r="A583" s="79"/>
      <c r="B583" s="2"/>
      <c r="C583" s="2"/>
      <c r="D583" s="2"/>
      <c r="J583" s="2"/>
    </row>
    <row r="584" ht="15.75" customHeight="1">
      <c r="A584" s="79"/>
      <c r="B584" s="2"/>
      <c r="C584" s="2"/>
      <c r="D584" s="2"/>
      <c r="J584" s="2"/>
    </row>
    <row r="585" ht="15.75" customHeight="1">
      <c r="A585" s="79"/>
      <c r="B585" s="2"/>
      <c r="C585" s="2"/>
      <c r="D585" s="2"/>
      <c r="J585" s="2"/>
    </row>
    <row r="586" ht="15.75" customHeight="1">
      <c r="A586" s="79"/>
      <c r="B586" s="2"/>
      <c r="C586" s="2"/>
      <c r="D586" s="2"/>
      <c r="J586" s="2"/>
    </row>
    <row r="587" ht="15.75" customHeight="1">
      <c r="A587" s="79"/>
      <c r="B587" s="2"/>
      <c r="C587" s="2"/>
      <c r="D587" s="2"/>
      <c r="J587" s="2"/>
    </row>
    <row r="588" ht="15.75" customHeight="1">
      <c r="A588" s="79"/>
      <c r="B588" s="2"/>
      <c r="C588" s="2"/>
      <c r="D588" s="2"/>
      <c r="J588" s="2"/>
    </row>
    <row r="589" ht="15.75" customHeight="1">
      <c r="A589" s="79"/>
      <c r="B589" s="2"/>
      <c r="C589" s="2"/>
      <c r="D589" s="2"/>
      <c r="J589" s="2"/>
    </row>
    <row r="590" ht="15.75" customHeight="1">
      <c r="A590" s="79"/>
      <c r="B590" s="2"/>
      <c r="C590" s="2"/>
      <c r="D590" s="2"/>
      <c r="J590" s="2"/>
    </row>
    <row r="591" ht="15.75" customHeight="1">
      <c r="A591" s="79"/>
      <c r="B591" s="2"/>
      <c r="C591" s="2"/>
      <c r="D591" s="2"/>
      <c r="J591" s="2"/>
    </row>
    <row r="592" ht="15.75" customHeight="1">
      <c r="A592" s="79"/>
      <c r="B592" s="2"/>
      <c r="C592" s="2"/>
      <c r="D592" s="2"/>
      <c r="J592" s="2"/>
    </row>
    <row r="593" ht="15.75" customHeight="1">
      <c r="A593" s="79"/>
      <c r="B593" s="2"/>
      <c r="C593" s="2"/>
      <c r="D593" s="2"/>
      <c r="J593" s="2"/>
    </row>
    <row r="594" ht="15.75" customHeight="1">
      <c r="A594" s="79"/>
      <c r="B594" s="2"/>
      <c r="C594" s="2"/>
      <c r="D594" s="2"/>
      <c r="J594" s="2"/>
    </row>
    <row r="595" ht="15.75" customHeight="1">
      <c r="A595" s="79"/>
      <c r="B595" s="2"/>
      <c r="C595" s="2"/>
      <c r="D595" s="2"/>
      <c r="J595" s="2"/>
    </row>
    <row r="596" ht="15.75" customHeight="1">
      <c r="A596" s="79"/>
      <c r="B596" s="2"/>
      <c r="C596" s="2"/>
      <c r="D596" s="2"/>
      <c r="J596" s="2"/>
    </row>
    <row r="597" ht="15.75" customHeight="1">
      <c r="A597" s="79"/>
      <c r="B597" s="2"/>
      <c r="C597" s="2"/>
      <c r="D597" s="2"/>
      <c r="J597" s="2"/>
    </row>
    <row r="598" ht="15.75" customHeight="1">
      <c r="A598" s="79"/>
      <c r="B598" s="2"/>
      <c r="C598" s="2"/>
      <c r="D598" s="2"/>
      <c r="J598" s="2"/>
    </row>
    <row r="599" ht="15.75" customHeight="1">
      <c r="A599" s="79"/>
      <c r="B599" s="2"/>
      <c r="C599" s="2"/>
      <c r="D599" s="2"/>
      <c r="J599" s="2"/>
    </row>
    <row r="600" ht="15.75" customHeight="1">
      <c r="A600" s="79"/>
      <c r="B600" s="2"/>
      <c r="C600" s="2"/>
      <c r="D600" s="2"/>
      <c r="J600" s="2"/>
    </row>
    <row r="601" ht="15.75" customHeight="1">
      <c r="A601" s="79"/>
      <c r="B601" s="2"/>
      <c r="C601" s="2"/>
      <c r="D601" s="2"/>
      <c r="J601" s="2"/>
    </row>
    <row r="602" ht="15.75" customHeight="1">
      <c r="A602" s="79"/>
      <c r="B602" s="2"/>
      <c r="C602" s="2"/>
      <c r="D602" s="2"/>
      <c r="J602" s="2"/>
    </row>
    <row r="603" ht="15.75" customHeight="1">
      <c r="A603" s="79"/>
      <c r="B603" s="2"/>
      <c r="C603" s="2"/>
      <c r="D603" s="2"/>
      <c r="J603" s="2"/>
    </row>
    <row r="604" ht="15.75" customHeight="1">
      <c r="A604" s="79"/>
      <c r="B604" s="2"/>
      <c r="C604" s="2"/>
      <c r="D604" s="2"/>
      <c r="J604" s="2"/>
    </row>
    <row r="605" ht="15.75" customHeight="1">
      <c r="A605" s="79"/>
      <c r="B605" s="2"/>
      <c r="C605" s="2"/>
      <c r="D605" s="2"/>
      <c r="J605" s="2"/>
    </row>
    <row r="606" ht="15.75" customHeight="1">
      <c r="A606" s="79"/>
      <c r="B606" s="2"/>
      <c r="C606" s="2"/>
      <c r="D606" s="2"/>
      <c r="J606" s="2"/>
    </row>
    <row r="607" ht="15.75" customHeight="1">
      <c r="A607" s="79"/>
      <c r="B607" s="2"/>
      <c r="C607" s="2"/>
      <c r="D607" s="2"/>
      <c r="J607" s="2"/>
    </row>
    <row r="608" ht="15.75" customHeight="1">
      <c r="A608" s="79"/>
      <c r="B608" s="2"/>
      <c r="C608" s="2"/>
      <c r="D608" s="2"/>
      <c r="J608" s="2"/>
    </row>
    <row r="609" ht="15.75" customHeight="1">
      <c r="A609" s="79"/>
      <c r="B609" s="2"/>
      <c r="C609" s="2"/>
      <c r="D609" s="2"/>
      <c r="J609" s="2"/>
    </row>
    <row r="610" ht="15.75" customHeight="1">
      <c r="A610" s="79"/>
      <c r="B610" s="2"/>
      <c r="C610" s="2"/>
      <c r="D610" s="2"/>
      <c r="J610" s="2"/>
    </row>
    <row r="611" ht="15.75" customHeight="1">
      <c r="A611" s="79"/>
      <c r="B611" s="2"/>
      <c r="C611" s="2"/>
      <c r="D611" s="2"/>
      <c r="J611" s="2"/>
    </row>
    <row r="612" ht="15.75" customHeight="1">
      <c r="A612" s="79"/>
      <c r="B612" s="2"/>
      <c r="C612" s="2"/>
      <c r="D612" s="2"/>
      <c r="J612" s="2"/>
    </row>
    <row r="613" ht="15.75" customHeight="1">
      <c r="A613" s="79"/>
      <c r="B613" s="2"/>
      <c r="C613" s="2"/>
      <c r="D613" s="2"/>
      <c r="J613" s="2"/>
    </row>
    <row r="614" ht="15.75" customHeight="1">
      <c r="A614" s="79"/>
      <c r="B614" s="2"/>
      <c r="C614" s="2"/>
      <c r="D614" s="2"/>
      <c r="J614" s="2"/>
    </row>
    <row r="615" ht="15.75" customHeight="1">
      <c r="A615" s="79"/>
      <c r="B615" s="2"/>
      <c r="C615" s="2"/>
      <c r="D615" s="2"/>
      <c r="J615" s="2"/>
    </row>
    <row r="616" ht="15.75" customHeight="1">
      <c r="A616" s="79"/>
      <c r="B616" s="2"/>
      <c r="C616" s="2"/>
      <c r="D616" s="2"/>
      <c r="J616" s="2"/>
    </row>
    <row r="617" ht="15.75" customHeight="1">
      <c r="A617" s="79"/>
      <c r="B617" s="2"/>
      <c r="C617" s="2"/>
      <c r="D617" s="2"/>
      <c r="J617" s="2"/>
    </row>
    <row r="618" ht="15.75" customHeight="1">
      <c r="A618" s="79"/>
      <c r="B618" s="2"/>
      <c r="C618" s="2"/>
      <c r="D618" s="2"/>
      <c r="J618" s="2"/>
    </row>
    <row r="619" ht="15.75" customHeight="1">
      <c r="A619" s="79"/>
      <c r="B619" s="2"/>
      <c r="C619" s="2"/>
      <c r="D619" s="2"/>
      <c r="J619" s="2"/>
    </row>
    <row r="620" ht="15.75" customHeight="1">
      <c r="A620" s="79"/>
      <c r="B620" s="2"/>
      <c r="C620" s="2"/>
      <c r="D620" s="2"/>
      <c r="J620" s="2"/>
    </row>
    <row r="621" ht="15.75" customHeight="1">
      <c r="A621" s="79"/>
      <c r="B621" s="2"/>
      <c r="C621" s="2"/>
      <c r="D621" s="2"/>
      <c r="J621" s="2"/>
    </row>
    <row r="622" ht="15.75" customHeight="1">
      <c r="A622" s="79"/>
      <c r="B622" s="2"/>
      <c r="C622" s="2"/>
      <c r="D622" s="2"/>
      <c r="J622" s="2"/>
    </row>
    <row r="623" ht="15.75" customHeight="1">
      <c r="A623" s="79"/>
      <c r="B623" s="2"/>
      <c r="C623" s="2"/>
      <c r="D623" s="2"/>
      <c r="J623" s="2"/>
    </row>
    <row r="624" ht="15.75" customHeight="1">
      <c r="A624" s="79"/>
      <c r="B624" s="2"/>
      <c r="C624" s="2"/>
      <c r="D624" s="2"/>
      <c r="J624" s="2"/>
    </row>
    <row r="625" ht="15.75" customHeight="1">
      <c r="A625" s="79"/>
      <c r="B625" s="2"/>
      <c r="C625" s="2"/>
      <c r="D625" s="2"/>
      <c r="J625" s="2"/>
    </row>
    <row r="626" ht="15.75" customHeight="1">
      <c r="A626" s="79"/>
      <c r="B626" s="2"/>
      <c r="C626" s="2"/>
      <c r="D626" s="2"/>
      <c r="J626" s="2"/>
    </row>
    <row r="627" ht="15.75" customHeight="1">
      <c r="A627" s="79"/>
      <c r="B627" s="2"/>
      <c r="C627" s="2"/>
      <c r="D627" s="2"/>
      <c r="J627" s="2"/>
    </row>
    <row r="628" ht="15.75" customHeight="1">
      <c r="A628" s="79"/>
      <c r="B628" s="2"/>
      <c r="C628" s="2"/>
      <c r="D628" s="2"/>
      <c r="J628" s="2"/>
    </row>
    <row r="629" ht="15.75" customHeight="1">
      <c r="A629" s="79"/>
      <c r="B629" s="2"/>
      <c r="C629" s="2"/>
      <c r="D629" s="2"/>
      <c r="J629" s="2"/>
    </row>
    <row r="630" ht="15.75" customHeight="1">
      <c r="A630" s="79"/>
      <c r="B630" s="2"/>
      <c r="C630" s="2"/>
      <c r="D630" s="2"/>
      <c r="J630" s="2"/>
    </row>
    <row r="631" ht="15.75" customHeight="1">
      <c r="A631" s="79"/>
      <c r="B631" s="2"/>
      <c r="C631" s="2"/>
      <c r="D631" s="2"/>
      <c r="J631" s="2"/>
    </row>
    <row r="632" ht="15.75" customHeight="1">
      <c r="A632" s="79"/>
      <c r="B632" s="2"/>
      <c r="C632" s="2"/>
      <c r="D632" s="2"/>
      <c r="J632" s="2"/>
    </row>
    <row r="633" ht="15.75" customHeight="1">
      <c r="A633" s="79"/>
      <c r="B633" s="2"/>
      <c r="C633" s="2"/>
      <c r="D633" s="2"/>
      <c r="J633" s="2"/>
    </row>
    <row r="634" ht="15.75" customHeight="1">
      <c r="A634" s="79"/>
      <c r="B634" s="2"/>
      <c r="C634" s="2"/>
      <c r="D634" s="2"/>
      <c r="J634" s="2"/>
    </row>
    <row r="635" ht="15.75" customHeight="1">
      <c r="A635" s="79"/>
      <c r="B635" s="2"/>
      <c r="C635" s="2"/>
      <c r="D635" s="2"/>
      <c r="J635" s="2"/>
    </row>
    <row r="636" ht="15.75" customHeight="1">
      <c r="A636" s="79"/>
      <c r="B636" s="2"/>
      <c r="C636" s="2"/>
      <c r="D636" s="2"/>
      <c r="J636" s="2"/>
    </row>
    <row r="637" ht="15.75" customHeight="1">
      <c r="A637" s="79"/>
      <c r="B637" s="2"/>
      <c r="C637" s="2"/>
      <c r="D637" s="2"/>
      <c r="J637" s="2"/>
    </row>
    <row r="638" ht="15.75" customHeight="1">
      <c r="A638" s="79"/>
      <c r="B638" s="2"/>
      <c r="C638" s="2"/>
      <c r="D638" s="2"/>
      <c r="J638" s="2"/>
    </row>
    <row r="639" ht="15.75" customHeight="1">
      <c r="A639" s="79"/>
      <c r="B639" s="2"/>
      <c r="C639" s="2"/>
      <c r="D639" s="2"/>
      <c r="J639" s="2"/>
    </row>
    <row r="640" ht="15.75" customHeight="1">
      <c r="A640" s="79"/>
      <c r="B640" s="2"/>
      <c r="C640" s="2"/>
      <c r="D640" s="2"/>
      <c r="J640" s="2"/>
    </row>
    <row r="641" ht="15.75" customHeight="1">
      <c r="A641" s="79"/>
      <c r="B641" s="2"/>
      <c r="C641" s="2"/>
      <c r="D641" s="2"/>
      <c r="J641" s="2"/>
    </row>
    <row r="642" ht="15.75" customHeight="1">
      <c r="A642" s="79"/>
      <c r="B642" s="2"/>
      <c r="C642" s="2"/>
      <c r="D642" s="2"/>
      <c r="J642" s="2"/>
    </row>
    <row r="643" ht="15.75" customHeight="1">
      <c r="A643" s="79"/>
      <c r="B643" s="2"/>
      <c r="C643" s="2"/>
      <c r="D643" s="2"/>
      <c r="J643" s="2"/>
    </row>
    <row r="644" ht="15.75" customHeight="1">
      <c r="A644" s="79"/>
      <c r="B644" s="2"/>
      <c r="C644" s="2"/>
      <c r="D644" s="2"/>
      <c r="J644" s="2"/>
    </row>
    <row r="645" ht="15.75" customHeight="1">
      <c r="A645" s="79"/>
      <c r="B645" s="2"/>
      <c r="C645" s="2"/>
      <c r="D645" s="2"/>
      <c r="J645" s="2"/>
    </row>
    <row r="646" ht="15.75" customHeight="1">
      <c r="A646" s="79"/>
      <c r="B646" s="2"/>
      <c r="C646" s="2"/>
      <c r="D646" s="2"/>
      <c r="J646" s="2"/>
    </row>
    <row r="647" ht="15.75" customHeight="1">
      <c r="A647" s="79"/>
      <c r="B647" s="2"/>
      <c r="C647" s="2"/>
      <c r="D647" s="2"/>
      <c r="J647" s="2"/>
    </row>
    <row r="648" ht="15.75" customHeight="1">
      <c r="A648" s="79"/>
      <c r="B648" s="2"/>
      <c r="C648" s="2"/>
      <c r="D648" s="2"/>
      <c r="J648" s="2"/>
    </row>
    <row r="649" ht="15.75" customHeight="1">
      <c r="A649" s="79"/>
      <c r="B649" s="2"/>
      <c r="C649" s="2"/>
      <c r="D649" s="2"/>
      <c r="J649" s="2"/>
    </row>
    <row r="650" ht="15.75" customHeight="1">
      <c r="A650" s="79"/>
      <c r="B650" s="2"/>
      <c r="C650" s="2"/>
      <c r="D650" s="2"/>
      <c r="J650" s="2"/>
    </row>
    <row r="651" ht="15.75" customHeight="1">
      <c r="A651" s="79"/>
      <c r="B651" s="2"/>
      <c r="C651" s="2"/>
      <c r="D651" s="2"/>
      <c r="J651" s="2"/>
    </row>
    <row r="652" ht="15.75" customHeight="1">
      <c r="A652" s="79"/>
      <c r="B652" s="2"/>
      <c r="C652" s="2"/>
      <c r="D652" s="2"/>
      <c r="J652" s="2"/>
    </row>
    <row r="653" ht="15.75" customHeight="1">
      <c r="A653" s="79"/>
      <c r="B653" s="2"/>
      <c r="C653" s="2"/>
      <c r="D653" s="2"/>
      <c r="J653" s="2"/>
    </row>
    <row r="654" ht="15.75" customHeight="1">
      <c r="A654" s="79"/>
      <c r="B654" s="2"/>
      <c r="C654" s="2"/>
      <c r="D654" s="2"/>
      <c r="J654" s="2"/>
    </row>
    <row r="655" ht="15.75" customHeight="1">
      <c r="A655" s="79"/>
      <c r="B655" s="2"/>
      <c r="C655" s="2"/>
      <c r="D655" s="2"/>
      <c r="J655" s="2"/>
    </row>
    <row r="656" ht="15.75" customHeight="1">
      <c r="A656" s="79"/>
      <c r="B656" s="2"/>
      <c r="C656" s="2"/>
      <c r="D656" s="2"/>
      <c r="J656" s="2"/>
    </row>
    <row r="657" ht="15.75" customHeight="1">
      <c r="A657" s="79"/>
      <c r="B657" s="2"/>
      <c r="C657" s="2"/>
      <c r="D657" s="2"/>
      <c r="J657" s="2"/>
    </row>
    <row r="658" ht="15.75" customHeight="1">
      <c r="A658" s="79"/>
      <c r="B658" s="2"/>
      <c r="C658" s="2"/>
      <c r="D658" s="2"/>
      <c r="J658" s="2"/>
    </row>
    <row r="659" ht="15.75" customHeight="1">
      <c r="A659" s="79"/>
      <c r="B659" s="2"/>
      <c r="C659" s="2"/>
      <c r="D659" s="2"/>
      <c r="J659" s="2"/>
    </row>
    <row r="660" ht="15.75" customHeight="1">
      <c r="A660" s="79"/>
      <c r="B660" s="2"/>
      <c r="C660" s="2"/>
      <c r="D660" s="2"/>
      <c r="J660" s="2"/>
    </row>
    <row r="661" ht="15.75" customHeight="1">
      <c r="A661" s="79"/>
      <c r="B661" s="2"/>
      <c r="C661" s="2"/>
      <c r="D661" s="2"/>
      <c r="J661" s="2"/>
    </row>
    <row r="662" ht="15.75" customHeight="1">
      <c r="A662" s="79"/>
      <c r="B662" s="2"/>
      <c r="C662" s="2"/>
      <c r="D662" s="2"/>
      <c r="J662" s="2"/>
    </row>
    <row r="663" ht="15.75" customHeight="1">
      <c r="A663" s="79"/>
      <c r="B663" s="2"/>
      <c r="C663" s="2"/>
      <c r="D663" s="2"/>
      <c r="J663" s="2"/>
    </row>
    <row r="664" ht="15.75" customHeight="1">
      <c r="A664" s="79"/>
      <c r="B664" s="2"/>
      <c r="C664" s="2"/>
      <c r="D664" s="2"/>
      <c r="J664" s="2"/>
    </row>
    <row r="665" ht="15.75" customHeight="1">
      <c r="A665" s="79"/>
      <c r="B665" s="2"/>
      <c r="C665" s="2"/>
      <c r="D665" s="2"/>
      <c r="J665" s="2"/>
    </row>
    <row r="666" ht="15.75" customHeight="1">
      <c r="A666" s="79"/>
      <c r="B666" s="2"/>
      <c r="C666" s="2"/>
      <c r="D666" s="2"/>
      <c r="J666" s="2"/>
    </row>
    <row r="667" ht="15.75" customHeight="1">
      <c r="A667" s="79"/>
      <c r="B667" s="2"/>
      <c r="C667" s="2"/>
      <c r="D667" s="2"/>
      <c r="J667" s="2"/>
    </row>
    <row r="668" ht="15.75" customHeight="1">
      <c r="A668" s="79"/>
      <c r="B668" s="2"/>
      <c r="C668" s="2"/>
      <c r="D668" s="2"/>
      <c r="J668" s="2"/>
    </row>
    <row r="669" ht="15.75" customHeight="1">
      <c r="A669" s="79"/>
      <c r="B669" s="2"/>
      <c r="C669" s="2"/>
      <c r="D669" s="2"/>
      <c r="J669" s="2"/>
    </row>
    <row r="670" ht="15.75" customHeight="1">
      <c r="A670" s="79"/>
      <c r="B670" s="2"/>
      <c r="C670" s="2"/>
      <c r="D670" s="2"/>
      <c r="J670" s="2"/>
    </row>
    <row r="671" ht="15.75" customHeight="1">
      <c r="A671" s="79"/>
      <c r="B671" s="2"/>
      <c r="C671" s="2"/>
      <c r="D671" s="2"/>
      <c r="J671" s="2"/>
    </row>
    <row r="672" ht="15.75" customHeight="1">
      <c r="A672" s="79"/>
      <c r="B672" s="2"/>
      <c r="C672" s="2"/>
      <c r="D672" s="2"/>
      <c r="J672" s="2"/>
    </row>
    <row r="673" ht="15.75" customHeight="1">
      <c r="A673" s="79"/>
      <c r="B673" s="2"/>
      <c r="C673" s="2"/>
      <c r="D673" s="2"/>
      <c r="J673" s="2"/>
    </row>
    <row r="674" ht="15.75" customHeight="1">
      <c r="A674" s="79"/>
      <c r="B674" s="2"/>
      <c r="C674" s="2"/>
      <c r="D674" s="2"/>
      <c r="J674" s="2"/>
    </row>
    <row r="675" ht="15.75" customHeight="1">
      <c r="A675" s="79"/>
      <c r="B675" s="2"/>
      <c r="C675" s="2"/>
      <c r="D675" s="2"/>
      <c r="J675" s="2"/>
    </row>
    <row r="676" ht="15.75" customHeight="1">
      <c r="A676" s="79"/>
      <c r="B676" s="2"/>
      <c r="C676" s="2"/>
      <c r="D676" s="2"/>
      <c r="J676" s="2"/>
    </row>
    <row r="677" ht="15.75" customHeight="1">
      <c r="A677" s="79"/>
      <c r="B677" s="2"/>
      <c r="C677" s="2"/>
      <c r="D677" s="2"/>
      <c r="J677" s="2"/>
    </row>
    <row r="678" ht="15.75" customHeight="1">
      <c r="A678" s="79"/>
      <c r="B678" s="2"/>
      <c r="C678" s="2"/>
      <c r="D678" s="2"/>
      <c r="J678" s="2"/>
    </row>
    <row r="679" ht="15.75" customHeight="1">
      <c r="A679" s="79"/>
      <c r="B679" s="2"/>
      <c r="C679" s="2"/>
      <c r="D679" s="2"/>
      <c r="J679" s="2"/>
    </row>
    <row r="680" ht="15.75" customHeight="1">
      <c r="A680" s="79"/>
      <c r="B680" s="2"/>
      <c r="C680" s="2"/>
      <c r="D680" s="2"/>
      <c r="J680" s="2"/>
    </row>
    <row r="681" ht="15.75" customHeight="1">
      <c r="A681" s="79"/>
      <c r="B681" s="2"/>
      <c r="C681" s="2"/>
      <c r="D681" s="2"/>
      <c r="J681" s="2"/>
    </row>
    <row r="682" ht="15.75" customHeight="1">
      <c r="A682" s="79"/>
      <c r="B682" s="2"/>
      <c r="C682" s="2"/>
      <c r="D682" s="2"/>
      <c r="J682" s="2"/>
    </row>
    <row r="683" ht="15.75" customHeight="1">
      <c r="A683" s="79"/>
      <c r="B683" s="2"/>
      <c r="C683" s="2"/>
      <c r="D683" s="2"/>
      <c r="J683" s="2"/>
    </row>
    <row r="684" ht="15.75" customHeight="1">
      <c r="A684" s="79"/>
      <c r="B684" s="2"/>
      <c r="C684" s="2"/>
      <c r="D684" s="2"/>
      <c r="J684" s="2"/>
    </row>
    <row r="685" ht="15.75" customHeight="1">
      <c r="A685" s="79"/>
      <c r="B685" s="2"/>
      <c r="C685" s="2"/>
      <c r="D685" s="2"/>
      <c r="J685" s="2"/>
    </row>
    <row r="686" ht="15.75" customHeight="1">
      <c r="A686" s="79"/>
      <c r="B686" s="2"/>
      <c r="C686" s="2"/>
      <c r="D686" s="2"/>
      <c r="J686" s="2"/>
    </row>
    <row r="687" ht="15.75" customHeight="1">
      <c r="A687" s="79"/>
      <c r="B687" s="2"/>
      <c r="C687" s="2"/>
      <c r="D687" s="2"/>
      <c r="J687" s="2"/>
    </row>
    <row r="688" ht="15.75" customHeight="1">
      <c r="A688" s="79"/>
      <c r="B688" s="2"/>
      <c r="C688" s="2"/>
      <c r="D688" s="2"/>
      <c r="J688" s="2"/>
    </row>
    <row r="689" ht="15.75" customHeight="1">
      <c r="A689" s="79"/>
      <c r="B689" s="2"/>
      <c r="C689" s="2"/>
      <c r="D689" s="2"/>
      <c r="J689" s="2"/>
    </row>
    <row r="690" ht="15.75" customHeight="1">
      <c r="A690" s="79"/>
      <c r="B690" s="2"/>
      <c r="C690" s="2"/>
      <c r="D690" s="2"/>
      <c r="J690" s="2"/>
    </row>
    <row r="691" ht="15.75" customHeight="1">
      <c r="A691" s="79"/>
      <c r="B691" s="2"/>
      <c r="C691" s="2"/>
      <c r="D691" s="2"/>
      <c r="J691" s="2"/>
    </row>
    <row r="692" ht="15.75" customHeight="1">
      <c r="A692" s="79"/>
      <c r="B692" s="2"/>
      <c r="C692" s="2"/>
      <c r="D692" s="2"/>
      <c r="J692" s="2"/>
    </row>
    <row r="693" ht="15.75" customHeight="1">
      <c r="A693" s="79"/>
      <c r="B693" s="2"/>
      <c r="C693" s="2"/>
      <c r="D693" s="2"/>
      <c r="J693" s="2"/>
    </row>
    <row r="694" ht="15.75" customHeight="1">
      <c r="A694" s="79"/>
      <c r="B694" s="2"/>
      <c r="C694" s="2"/>
      <c r="D694" s="2"/>
      <c r="J694" s="2"/>
    </row>
    <row r="695" ht="15.75" customHeight="1">
      <c r="A695" s="79"/>
      <c r="B695" s="2"/>
      <c r="C695" s="2"/>
      <c r="D695" s="2"/>
      <c r="J695" s="2"/>
    </row>
    <row r="696" ht="15.75" customHeight="1">
      <c r="A696" s="79"/>
      <c r="B696" s="2"/>
      <c r="C696" s="2"/>
      <c r="D696" s="2"/>
      <c r="J696" s="2"/>
    </row>
    <row r="697" ht="15.75" customHeight="1">
      <c r="A697" s="79"/>
      <c r="B697" s="2"/>
      <c r="C697" s="2"/>
      <c r="D697" s="2"/>
      <c r="J697" s="2"/>
    </row>
    <row r="698" ht="15.75" customHeight="1">
      <c r="A698" s="79"/>
      <c r="B698" s="2"/>
      <c r="C698" s="2"/>
      <c r="D698" s="2"/>
      <c r="J698" s="2"/>
    </row>
    <row r="699" ht="15.75" customHeight="1">
      <c r="A699" s="79"/>
      <c r="B699" s="2"/>
      <c r="C699" s="2"/>
      <c r="D699" s="2"/>
      <c r="J699" s="2"/>
    </row>
    <row r="700" ht="15.75" customHeight="1">
      <c r="A700" s="79"/>
      <c r="B700" s="2"/>
      <c r="C700" s="2"/>
      <c r="D700" s="2"/>
      <c r="J700" s="2"/>
    </row>
    <row r="701" ht="15.75" customHeight="1">
      <c r="A701" s="79"/>
      <c r="B701" s="2"/>
      <c r="C701" s="2"/>
      <c r="D701" s="2"/>
      <c r="J701" s="2"/>
    </row>
    <row r="702" ht="15.75" customHeight="1">
      <c r="A702" s="79"/>
      <c r="B702" s="2"/>
      <c r="C702" s="2"/>
      <c r="D702" s="2"/>
      <c r="J702" s="2"/>
    </row>
    <row r="703" ht="15.75" customHeight="1">
      <c r="A703" s="79"/>
      <c r="B703" s="2"/>
      <c r="C703" s="2"/>
      <c r="D703" s="2"/>
      <c r="J703" s="2"/>
    </row>
    <row r="704" ht="15.75" customHeight="1">
      <c r="A704" s="79"/>
      <c r="B704" s="2"/>
      <c r="C704" s="2"/>
      <c r="D704" s="2"/>
      <c r="J704" s="2"/>
    </row>
    <row r="705" ht="15.75" customHeight="1">
      <c r="A705" s="79"/>
      <c r="B705" s="2"/>
      <c r="C705" s="2"/>
      <c r="D705" s="2"/>
      <c r="J705" s="2"/>
    </row>
    <row r="706" ht="15.75" customHeight="1">
      <c r="A706" s="79"/>
      <c r="B706" s="2"/>
      <c r="C706" s="2"/>
      <c r="D706" s="2"/>
      <c r="J706" s="2"/>
    </row>
    <row r="707" ht="15.75" customHeight="1">
      <c r="A707" s="79"/>
      <c r="B707" s="2"/>
      <c r="C707" s="2"/>
      <c r="D707" s="2"/>
      <c r="J707" s="2"/>
    </row>
    <row r="708" ht="15.75" customHeight="1">
      <c r="A708" s="79"/>
      <c r="B708" s="2"/>
      <c r="C708" s="2"/>
      <c r="D708" s="2"/>
      <c r="J708" s="2"/>
    </row>
    <row r="709" ht="15.75" customHeight="1">
      <c r="A709" s="79"/>
      <c r="B709" s="2"/>
      <c r="C709" s="2"/>
      <c r="D709" s="2"/>
      <c r="J709" s="2"/>
    </row>
    <row r="710" ht="15.75" customHeight="1">
      <c r="A710" s="79"/>
      <c r="B710" s="2"/>
      <c r="C710" s="2"/>
      <c r="D710" s="2"/>
      <c r="J710" s="2"/>
    </row>
    <row r="711" ht="15.75" customHeight="1">
      <c r="A711" s="79"/>
      <c r="B711" s="2"/>
      <c r="C711" s="2"/>
      <c r="D711" s="2"/>
      <c r="J711" s="2"/>
    </row>
    <row r="712" ht="15.75" customHeight="1">
      <c r="A712" s="79"/>
      <c r="B712" s="2"/>
      <c r="C712" s="2"/>
      <c r="D712" s="2"/>
      <c r="J712" s="2"/>
    </row>
    <row r="713" ht="15.75" customHeight="1">
      <c r="A713" s="79"/>
      <c r="B713" s="2"/>
      <c r="C713" s="2"/>
      <c r="D713" s="2"/>
      <c r="J713" s="2"/>
    </row>
    <row r="714" ht="15.75" customHeight="1">
      <c r="A714" s="79"/>
      <c r="B714" s="2"/>
      <c r="C714" s="2"/>
      <c r="D714" s="2"/>
      <c r="J714" s="2"/>
    </row>
    <row r="715" ht="15.75" customHeight="1">
      <c r="A715" s="79"/>
      <c r="B715" s="2"/>
      <c r="C715" s="2"/>
      <c r="D715" s="2"/>
      <c r="J715" s="2"/>
    </row>
    <row r="716" ht="15.75" customHeight="1">
      <c r="A716" s="79"/>
      <c r="B716" s="2"/>
      <c r="C716" s="2"/>
      <c r="D716" s="2"/>
      <c r="J716" s="2"/>
    </row>
    <row r="717" ht="15.75" customHeight="1">
      <c r="A717" s="79"/>
      <c r="B717" s="2"/>
      <c r="C717" s="2"/>
      <c r="D717" s="2"/>
      <c r="J717" s="2"/>
    </row>
    <row r="718" ht="15.75" customHeight="1">
      <c r="A718" s="79"/>
      <c r="B718" s="2"/>
      <c r="C718" s="2"/>
      <c r="D718" s="2"/>
      <c r="J718" s="2"/>
    </row>
    <row r="719" ht="15.75" customHeight="1">
      <c r="A719" s="79"/>
      <c r="B719" s="2"/>
      <c r="C719" s="2"/>
      <c r="D719" s="2"/>
      <c r="J719" s="2"/>
    </row>
    <row r="720" ht="15.75" customHeight="1">
      <c r="A720" s="79"/>
      <c r="B720" s="2"/>
      <c r="C720" s="2"/>
      <c r="D720" s="2"/>
      <c r="J720" s="2"/>
    </row>
    <row r="721" ht="15.75" customHeight="1">
      <c r="A721" s="79"/>
      <c r="B721" s="2"/>
      <c r="C721" s="2"/>
      <c r="D721" s="2"/>
      <c r="J721" s="2"/>
    </row>
    <row r="722" ht="15.75" customHeight="1">
      <c r="A722" s="79"/>
      <c r="B722" s="2"/>
      <c r="C722" s="2"/>
      <c r="D722" s="2"/>
      <c r="J722" s="2"/>
    </row>
    <row r="723" ht="15.75" customHeight="1">
      <c r="A723" s="79"/>
      <c r="B723" s="2"/>
      <c r="C723" s="2"/>
      <c r="D723" s="2"/>
      <c r="J723" s="2"/>
    </row>
    <row r="724" ht="15.75" customHeight="1">
      <c r="A724" s="79"/>
      <c r="B724" s="2"/>
      <c r="C724" s="2"/>
      <c r="D724" s="2"/>
      <c r="J724" s="2"/>
    </row>
    <row r="725" ht="15.75" customHeight="1">
      <c r="A725" s="79"/>
      <c r="B725" s="2"/>
      <c r="C725" s="2"/>
      <c r="D725" s="2"/>
      <c r="J725" s="2"/>
    </row>
    <row r="726" ht="15.75" customHeight="1">
      <c r="A726" s="79"/>
      <c r="B726" s="2"/>
      <c r="C726" s="2"/>
      <c r="D726" s="2"/>
      <c r="J726" s="2"/>
    </row>
    <row r="727" ht="15.75" customHeight="1">
      <c r="A727" s="79"/>
      <c r="B727" s="2"/>
      <c r="C727" s="2"/>
      <c r="D727" s="2"/>
      <c r="J727" s="2"/>
    </row>
    <row r="728" ht="15.75" customHeight="1">
      <c r="A728" s="79"/>
      <c r="B728" s="2"/>
      <c r="C728" s="2"/>
      <c r="D728" s="2"/>
      <c r="J728" s="2"/>
    </row>
    <row r="729" ht="15.75" customHeight="1">
      <c r="A729" s="79"/>
      <c r="B729" s="2"/>
      <c r="C729" s="2"/>
      <c r="D729" s="2"/>
      <c r="J729" s="2"/>
    </row>
    <row r="730" ht="15.75" customHeight="1">
      <c r="A730" s="79"/>
      <c r="B730" s="2"/>
      <c r="C730" s="2"/>
      <c r="D730" s="2"/>
      <c r="J730" s="2"/>
    </row>
    <row r="731" ht="15.75" customHeight="1">
      <c r="A731" s="79"/>
      <c r="B731" s="2"/>
      <c r="C731" s="2"/>
      <c r="D731" s="2"/>
      <c r="J731" s="2"/>
    </row>
    <row r="732" ht="15.75" customHeight="1">
      <c r="A732" s="79"/>
      <c r="B732" s="2"/>
      <c r="C732" s="2"/>
      <c r="D732" s="2"/>
      <c r="J732" s="2"/>
    </row>
    <row r="733" ht="15.75" customHeight="1">
      <c r="A733" s="79"/>
      <c r="B733" s="2"/>
      <c r="C733" s="2"/>
      <c r="D733" s="2"/>
      <c r="J733" s="2"/>
    </row>
    <row r="734" ht="15.75" customHeight="1">
      <c r="A734" s="79"/>
      <c r="B734" s="2"/>
      <c r="C734" s="2"/>
      <c r="D734" s="2"/>
      <c r="J734" s="2"/>
    </row>
    <row r="735" ht="15.75" customHeight="1">
      <c r="A735" s="79"/>
      <c r="B735" s="2"/>
      <c r="C735" s="2"/>
      <c r="D735" s="2"/>
      <c r="J735" s="2"/>
    </row>
    <row r="736" ht="15.75" customHeight="1">
      <c r="A736" s="79"/>
      <c r="B736" s="2"/>
      <c r="C736" s="2"/>
      <c r="D736" s="2"/>
      <c r="J736" s="2"/>
    </row>
    <row r="737" ht="15.75" customHeight="1">
      <c r="A737" s="79"/>
      <c r="B737" s="2"/>
      <c r="C737" s="2"/>
      <c r="D737" s="2"/>
      <c r="J737" s="2"/>
    </row>
    <row r="738" ht="15.75" customHeight="1">
      <c r="A738" s="79"/>
      <c r="B738" s="2"/>
      <c r="C738" s="2"/>
      <c r="D738" s="2"/>
      <c r="J738" s="2"/>
    </row>
    <row r="739" ht="15.75" customHeight="1">
      <c r="A739" s="79"/>
      <c r="B739" s="2"/>
      <c r="C739" s="2"/>
      <c r="D739" s="2"/>
      <c r="J739" s="2"/>
    </row>
    <row r="740" ht="15.75" customHeight="1">
      <c r="A740" s="79"/>
      <c r="B740" s="2"/>
      <c r="C740" s="2"/>
      <c r="D740" s="2"/>
      <c r="J740" s="2"/>
    </row>
    <row r="741" ht="15.75" customHeight="1">
      <c r="A741" s="79"/>
      <c r="B741" s="2"/>
      <c r="C741" s="2"/>
      <c r="D741" s="2"/>
      <c r="J741" s="2"/>
    </row>
    <row r="742" ht="15.75" customHeight="1">
      <c r="A742" s="79"/>
      <c r="B742" s="2"/>
      <c r="C742" s="2"/>
      <c r="D742" s="2"/>
      <c r="J742" s="2"/>
    </row>
    <row r="743" ht="15.75" customHeight="1">
      <c r="A743" s="79"/>
      <c r="B743" s="2"/>
      <c r="C743" s="2"/>
      <c r="D743" s="2"/>
      <c r="J743" s="2"/>
    </row>
    <row r="744" ht="15.75" customHeight="1">
      <c r="A744" s="79"/>
      <c r="B744" s="2"/>
      <c r="C744" s="2"/>
      <c r="D744" s="2"/>
      <c r="J744" s="2"/>
    </row>
    <row r="745" ht="15.75" customHeight="1">
      <c r="A745" s="79"/>
      <c r="B745" s="2"/>
      <c r="C745" s="2"/>
      <c r="D745" s="2"/>
      <c r="J745" s="2"/>
    </row>
    <row r="746" ht="15.75" customHeight="1">
      <c r="A746" s="79"/>
      <c r="B746" s="2"/>
      <c r="C746" s="2"/>
      <c r="D746" s="2"/>
      <c r="J746" s="2"/>
    </row>
    <row r="747" ht="15.75" customHeight="1">
      <c r="A747" s="79"/>
      <c r="B747" s="2"/>
      <c r="C747" s="2"/>
      <c r="D747" s="2"/>
      <c r="J747" s="2"/>
    </row>
    <row r="748" ht="15.75" customHeight="1">
      <c r="A748" s="79"/>
      <c r="B748" s="2"/>
      <c r="C748" s="2"/>
      <c r="D748" s="2"/>
      <c r="J748" s="2"/>
    </row>
    <row r="749" ht="15.75" customHeight="1">
      <c r="A749" s="79"/>
      <c r="B749" s="2"/>
      <c r="C749" s="2"/>
      <c r="D749" s="2"/>
      <c r="J749" s="2"/>
    </row>
    <row r="750" ht="15.75" customHeight="1">
      <c r="A750" s="79"/>
      <c r="B750" s="2"/>
      <c r="C750" s="2"/>
      <c r="D750" s="2"/>
      <c r="J750" s="2"/>
    </row>
    <row r="751" ht="15.75" customHeight="1">
      <c r="A751" s="79"/>
      <c r="B751" s="2"/>
      <c r="C751" s="2"/>
      <c r="D751" s="2"/>
      <c r="J751" s="2"/>
    </row>
    <row r="752" ht="15.75" customHeight="1">
      <c r="A752" s="79"/>
      <c r="B752" s="2"/>
      <c r="C752" s="2"/>
      <c r="D752" s="2"/>
      <c r="J752" s="2"/>
    </row>
    <row r="753" ht="15.75" customHeight="1">
      <c r="A753" s="79"/>
      <c r="B753" s="2"/>
      <c r="C753" s="2"/>
      <c r="D753" s="2"/>
      <c r="J753" s="2"/>
    </row>
    <row r="754" ht="15.75" customHeight="1">
      <c r="A754" s="79"/>
      <c r="B754" s="2"/>
      <c r="C754" s="2"/>
      <c r="D754" s="2"/>
      <c r="J754" s="2"/>
    </row>
    <row r="755" ht="15.75" customHeight="1">
      <c r="A755" s="79"/>
      <c r="B755" s="2"/>
      <c r="C755" s="2"/>
      <c r="D755" s="2"/>
      <c r="J755" s="2"/>
    </row>
    <row r="756" ht="15.75" customHeight="1">
      <c r="A756" s="79"/>
      <c r="B756" s="2"/>
      <c r="C756" s="2"/>
      <c r="D756" s="2"/>
      <c r="J756" s="2"/>
    </row>
    <row r="757" ht="15.75" customHeight="1">
      <c r="A757" s="79"/>
      <c r="B757" s="2"/>
      <c r="C757" s="2"/>
      <c r="D757" s="2"/>
      <c r="J757" s="2"/>
    </row>
    <row r="758" ht="15.75" customHeight="1">
      <c r="A758" s="79"/>
      <c r="B758" s="2"/>
      <c r="C758" s="2"/>
      <c r="D758" s="2"/>
      <c r="J758" s="2"/>
    </row>
    <row r="759" ht="15.75" customHeight="1">
      <c r="A759" s="79"/>
      <c r="B759" s="2"/>
      <c r="C759" s="2"/>
      <c r="D759" s="2"/>
      <c r="J759" s="2"/>
    </row>
    <row r="760" ht="15.75" customHeight="1">
      <c r="A760" s="79"/>
      <c r="B760" s="2"/>
      <c r="C760" s="2"/>
      <c r="D760" s="2"/>
      <c r="J760" s="2"/>
    </row>
    <row r="761" ht="15.75" customHeight="1">
      <c r="A761" s="79"/>
      <c r="B761" s="2"/>
      <c r="C761" s="2"/>
      <c r="D761" s="2"/>
      <c r="J761" s="2"/>
    </row>
    <row r="762" ht="15.75" customHeight="1">
      <c r="A762" s="79"/>
      <c r="B762" s="2"/>
      <c r="C762" s="2"/>
      <c r="D762" s="2"/>
      <c r="J762" s="2"/>
    </row>
    <row r="763" ht="15.75" customHeight="1">
      <c r="A763" s="79"/>
      <c r="B763" s="2"/>
      <c r="C763" s="2"/>
      <c r="D763" s="2"/>
      <c r="J763" s="2"/>
    </row>
    <row r="764" ht="15.75" customHeight="1">
      <c r="A764" s="79"/>
      <c r="B764" s="2"/>
      <c r="C764" s="2"/>
      <c r="D764" s="2"/>
      <c r="J764" s="2"/>
    </row>
    <row r="765" ht="15.75" customHeight="1">
      <c r="A765" s="79"/>
      <c r="B765" s="2"/>
      <c r="C765" s="2"/>
      <c r="D765" s="2"/>
      <c r="J765" s="2"/>
    </row>
    <row r="766" ht="15.75" customHeight="1">
      <c r="A766" s="79"/>
      <c r="B766" s="2"/>
      <c r="C766" s="2"/>
      <c r="D766" s="2"/>
      <c r="J766" s="2"/>
    </row>
    <row r="767" ht="15.75" customHeight="1">
      <c r="A767" s="79"/>
      <c r="B767" s="2"/>
      <c r="C767" s="2"/>
      <c r="D767" s="2"/>
      <c r="J767" s="2"/>
    </row>
    <row r="768" ht="15.75" customHeight="1">
      <c r="A768" s="79"/>
      <c r="B768" s="2"/>
      <c r="C768" s="2"/>
      <c r="D768" s="2"/>
      <c r="J768" s="2"/>
    </row>
    <row r="769" ht="15.75" customHeight="1">
      <c r="A769" s="79"/>
      <c r="B769" s="2"/>
      <c r="C769" s="2"/>
      <c r="D769" s="2"/>
      <c r="J769" s="2"/>
    </row>
    <row r="770" ht="15.75" customHeight="1">
      <c r="A770" s="79"/>
      <c r="B770" s="2"/>
      <c r="C770" s="2"/>
      <c r="D770" s="2"/>
      <c r="J770" s="2"/>
    </row>
    <row r="771" ht="15.75" customHeight="1">
      <c r="A771" s="79"/>
      <c r="B771" s="2"/>
      <c r="C771" s="2"/>
      <c r="D771" s="2"/>
      <c r="J771" s="2"/>
    </row>
    <row r="772" ht="15.75" customHeight="1">
      <c r="A772" s="79"/>
      <c r="B772" s="2"/>
      <c r="C772" s="2"/>
      <c r="D772" s="2"/>
      <c r="J772" s="2"/>
    </row>
    <row r="773" ht="15.75" customHeight="1">
      <c r="A773" s="79"/>
      <c r="B773" s="2"/>
      <c r="C773" s="2"/>
      <c r="D773" s="2"/>
      <c r="J773" s="2"/>
    </row>
    <row r="774" ht="15.75" customHeight="1">
      <c r="A774" s="79"/>
      <c r="B774" s="2"/>
      <c r="C774" s="2"/>
      <c r="D774" s="2"/>
      <c r="J774" s="2"/>
    </row>
    <row r="775" ht="15.75" customHeight="1">
      <c r="A775" s="79"/>
      <c r="B775" s="2"/>
      <c r="C775" s="2"/>
      <c r="D775" s="2"/>
      <c r="J775" s="2"/>
    </row>
    <row r="776" ht="15.75" customHeight="1">
      <c r="A776" s="79"/>
      <c r="B776" s="2"/>
      <c r="C776" s="2"/>
      <c r="D776" s="2"/>
      <c r="J776" s="2"/>
    </row>
    <row r="777" ht="15.75" customHeight="1">
      <c r="A777" s="79"/>
      <c r="B777" s="2"/>
      <c r="C777" s="2"/>
      <c r="D777" s="2"/>
      <c r="J777" s="2"/>
    </row>
    <row r="778" ht="15.75" customHeight="1">
      <c r="A778" s="79"/>
      <c r="B778" s="2"/>
      <c r="C778" s="2"/>
      <c r="D778" s="2"/>
      <c r="J778" s="2"/>
    </row>
    <row r="779" ht="15.75" customHeight="1">
      <c r="A779" s="79"/>
      <c r="B779" s="2"/>
      <c r="C779" s="2"/>
      <c r="D779" s="2"/>
      <c r="J779" s="2"/>
    </row>
    <row r="780" ht="15.75" customHeight="1">
      <c r="A780" s="79"/>
      <c r="B780" s="2"/>
      <c r="C780" s="2"/>
      <c r="D780" s="2"/>
      <c r="J780" s="2"/>
    </row>
    <row r="781" ht="15.75" customHeight="1">
      <c r="A781" s="79"/>
      <c r="B781" s="2"/>
      <c r="C781" s="2"/>
      <c r="D781" s="2"/>
      <c r="J781" s="2"/>
    </row>
    <row r="782" ht="15.75" customHeight="1">
      <c r="A782" s="79"/>
      <c r="B782" s="2"/>
      <c r="C782" s="2"/>
      <c r="D782" s="2"/>
      <c r="J782" s="2"/>
    </row>
    <row r="783" ht="15.75" customHeight="1">
      <c r="A783" s="79"/>
      <c r="B783" s="2"/>
      <c r="C783" s="2"/>
      <c r="D783" s="2"/>
      <c r="J783" s="2"/>
    </row>
    <row r="784" ht="15.75" customHeight="1">
      <c r="A784" s="79"/>
      <c r="B784" s="2"/>
      <c r="C784" s="2"/>
      <c r="D784" s="2"/>
      <c r="J784" s="2"/>
    </row>
    <row r="785" ht="15.75" customHeight="1">
      <c r="A785" s="79"/>
      <c r="B785" s="2"/>
      <c r="C785" s="2"/>
      <c r="D785" s="2"/>
      <c r="J785" s="2"/>
    </row>
    <row r="786" ht="15.75" customHeight="1">
      <c r="A786" s="79"/>
      <c r="B786" s="2"/>
      <c r="C786" s="2"/>
      <c r="D786" s="2"/>
      <c r="J786" s="2"/>
    </row>
    <row r="787" ht="15.75" customHeight="1">
      <c r="A787" s="79"/>
      <c r="B787" s="2"/>
      <c r="C787" s="2"/>
      <c r="D787" s="2"/>
      <c r="J787" s="2"/>
    </row>
    <row r="788" ht="15.75" customHeight="1">
      <c r="A788" s="79"/>
      <c r="B788" s="2"/>
      <c r="C788" s="2"/>
      <c r="D788" s="2"/>
      <c r="J788" s="2"/>
    </row>
    <row r="789" ht="15.75" customHeight="1">
      <c r="A789" s="79"/>
      <c r="B789" s="2"/>
      <c r="C789" s="2"/>
      <c r="D789" s="2"/>
      <c r="J789" s="2"/>
    </row>
    <row r="790" ht="15.75" customHeight="1">
      <c r="A790" s="79"/>
      <c r="B790" s="2"/>
      <c r="C790" s="2"/>
      <c r="D790" s="2"/>
      <c r="J790" s="2"/>
    </row>
    <row r="791" ht="15.75" customHeight="1">
      <c r="A791" s="79"/>
      <c r="B791" s="2"/>
      <c r="C791" s="2"/>
      <c r="D791" s="2"/>
      <c r="J791" s="2"/>
    </row>
    <row r="792" ht="15.75" customHeight="1">
      <c r="A792" s="79"/>
      <c r="B792" s="2"/>
      <c r="C792" s="2"/>
      <c r="D792" s="2"/>
      <c r="J792" s="2"/>
    </row>
    <row r="793" ht="15.75" customHeight="1">
      <c r="A793" s="79"/>
      <c r="B793" s="2"/>
      <c r="C793" s="2"/>
      <c r="D793" s="2"/>
      <c r="J793" s="2"/>
    </row>
    <row r="794" ht="15.75" customHeight="1">
      <c r="A794" s="79"/>
      <c r="B794" s="2"/>
      <c r="C794" s="2"/>
      <c r="D794" s="2"/>
      <c r="J794" s="2"/>
    </row>
    <row r="795" ht="15.75" customHeight="1">
      <c r="A795" s="79"/>
      <c r="B795" s="2"/>
      <c r="C795" s="2"/>
      <c r="D795" s="2"/>
      <c r="J795" s="2"/>
    </row>
    <row r="796" ht="15.75" customHeight="1">
      <c r="A796" s="79"/>
      <c r="B796" s="2"/>
      <c r="C796" s="2"/>
      <c r="D796" s="2"/>
      <c r="J796" s="2"/>
    </row>
    <row r="797" ht="15.75" customHeight="1">
      <c r="A797" s="79"/>
      <c r="B797" s="2"/>
      <c r="C797" s="2"/>
      <c r="D797" s="2"/>
      <c r="J797" s="2"/>
    </row>
    <row r="798" ht="15.75" customHeight="1">
      <c r="A798" s="79"/>
      <c r="B798" s="2"/>
      <c r="C798" s="2"/>
      <c r="D798" s="2"/>
      <c r="J798" s="2"/>
    </row>
    <row r="799" ht="15.75" customHeight="1">
      <c r="A799" s="79"/>
      <c r="B799" s="2"/>
      <c r="C799" s="2"/>
      <c r="D799" s="2"/>
      <c r="J799" s="2"/>
    </row>
    <row r="800" ht="15.75" customHeight="1">
      <c r="A800" s="79"/>
      <c r="B800" s="2"/>
      <c r="C800" s="2"/>
      <c r="D800" s="2"/>
      <c r="J800" s="2"/>
    </row>
    <row r="801" ht="15.75" customHeight="1">
      <c r="A801" s="79"/>
      <c r="B801" s="2"/>
      <c r="C801" s="2"/>
      <c r="D801" s="2"/>
      <c r="J801" s="2"/>
    </row>
    <row r="802" ht="15.75" customHeight="1">
      <c r="A802" s="79"/>
      <c r="B802" s="2"/>
      <c r="C802" s="2"/>
      <c r="D802" s="2"/>
      <c r="J802" s="2"/>
    </row>
    <row r="803" ht="15.75" customHeight="1">
      <c r="A803" s="79"/>
      <c r="B803" s="2"/>
      <c r="C803" s="2"/>
      <c r="D803" s="2"/>
      <c r="J803" s="2"/>
    </row>
    <row r="804" ht="15.75" customHeight="1">
      <c r="A804" s="79"/>
      <c r="B804" s="2"/>
      <c r="C804" s="2"/>
      <c r="D804" s="2"/>
      <c r="J804" s="2"/>
    </row>
    <row r="805" ht="15.75" customHeight="1">
      <c r="A805" s="79"/>
      <c r="B805" s="2"/>
      <c r="C805" s="2"/>
      <c r="D805" s="2"/>
      <c r="J805" s="2"/>
    </row>
    <row r="806" ht="15.75" customHeight="1">
      <c r="A806" s="79"/>
      <c r="B806" s="2"/>
      <c r="C806" s="2"/>
      <c r="D806" s="2"/>
      <c r="J806" s="2"/>
    </row>
    <row r="807" ht="15.75" customHeight="1">
      <c r="A807" s="79"/>
      <c r="B807" s="2"/>
      <c r="C807" s="2"/>
      <c r="D807" s="2"/>
      <c r="J807" s="2"/>
    </row>
    <row r="808" ht="15.75" customHeight="1">
      <c r="A808" s="79"/>
      <c r="B808" s="2"/>
      <c r="C808" s="2"/>
      <c r="D808" s="2"/>
      <c r="J808" s="2"/>
    </row>
    <row r="809" ht="15.75" customHeight="1">
      <c r="A809" s="79"/>
      <c r="B809" s="2"/>
      <c r="C809" s="2"/>
      <c r="D809" s="2"/>
      <c r="J809" s="2"/>
    </row>
    <row r="810" ht="15.75" customHeight="1">
      <c r="A810" s="79"/>
      <c r="B810" s="2"/>
      <c r="C810" s="2"/>
      <c r="D810" s="2"/>
      <c r="J810" s="2"/>
    </row>
    <row r="811" ht="15.75" customHeight="1">
      <c r="A811" s="79"/>
      <c r="B811" s="2"/>
      <c r="C811" s="2"/>
      <c r="D811" s="2"/>
      <c r="J811" s="2"/>
    </row>
    <row r="812" ht="15.75" customHeight="1">
      <c r="A812" s="79"/>
      <c r="B812" s="2"/>
      <c r="C812" s="2"/>
      <c r="D812" s="2"/>
      <c r="J812" s="2"/>
    </row>
    <row r="813" ht="15.75" customHeight="1">
      <c r="A813" s="79"/>
      <c r="B813" s="2"/>
      <c r="C813" s="2"/>
      <c r="D813" s="2"/>
      <c r="J813" s="2"/>
    </row>
    <row r="814" ht="15.75" customHeight="1">
      <c r="A814" s="79"/>
      <c r="B814" s="2"/>
      <c r="C814" s="2"/>
      <c r="D814" s="2"/>
      <c r="J814" s="2"/>
    </row>
    <row r="815" ht="15.75" customHeight="1">
      <c r="A815" s="79"/>
      <c r="B815" s="2"/>
      <c r="C815" s="2"/>
      <c r="D815" s="2"/>
      <c r="J815" s="2"/>
    </row>
    <row r="816" ht="15.75" customHeight="1">
      <c r="A816" s="79"/>
      <c r="B816" s="2"/>
      <c r="C816" s="2"/>
      <c r="D816" s="2"/>
      <c r="J816" s="2"/>
    </row>
    <row r="817" ht="15.75" customHeight="1">
      <c r="A817" s="79"/>
      <c r="B817" s="2"/>
      <c r="C817" s="2"/>
      <c r="D817" s="2"/>
      <c r="J817" s="2"/>
    </row>
    <row r="818" ht="15.75" customHeight="1">
      <c r="A818" s="79"/>
      <c r="B818" s="2"/>
      <c r="C818" s="2"/>
      <c r="D818" s="2"/>
      <c r="J818" s="2"/>
    </row>
    <row r="819" ht="15.75" customHeight="1">
      <c r="A819" s="79"/>
      <c r="B819" s="2"/>
      <c r="C819" s="2"/>
      <c r="D819" s="2"/>
      <c r="J819" s="2"/>
    </row>
    <row r="820" ht="15.75" customHeight="1">
      <c r="A820" s="79"/>
      <c r="B820" s="2"/>
      <c r="C820" s="2"/>
      <c r="D820" s="2"/>
      <c r="J820" s="2"/>
    </row>
    <row r="821" ht="15.75" customHeight="1">
      <c r="A821" s="79"/>
      <c r="B821" s="2"/>
      <c r="C821" s="2"/>
      <c r="D821" s="2"/>
      <c r="J821" s="2"/>
    </row>
    <row r="822" ht="15.75" customHeight="1">
      <c r="A822" s="79"/>
      <c r="B822" s="2"/>
      <c r="C822" s="2"/>
      <c r="D822" s="2"/>
      <c r="J822" s="2"/>
    </row>
    <row r="823" ht="15.75" customHeight="1">
      <c r="A823" s="79"/>
      <c r="B823" s="2"/>
      <c r="C823" s="2"/>
      <c r="D823" s="2"/>
      <c r="J823" s="2"/>
    </row>
    <row r="824" ht="15.75" customHeight="1">
      <c r="A824" s="79"/>
      <c r="B824" s="2"/>
      <c r="C824" s="2"/>
      <c r="D824" s="2"/>
      <c r="J824" s="2"/>
    </row>
    <row r="825" ht="15.75" customHeight="1">
      <c r="A825" s="79"/>
      <c r="B825" s="2"/>
      <c r="C825" s="2"/>
      <c r="D825" s="2"/>
      <c r="J825" s="2"/>
    </row>
    <row r="826" ht="15.75" customHeight="1">
      <c r="A826" s="79"/>
      <c r="B826" s="2"/>
      <c r="C826" s="2"/>
      <c r="D826" s="2"/>
      <c r="J826" s="2"/>
    </row>
    <row r="827" ht="15.75" customHeight="1">
      <c r="A827" s="79"/>
      <c r="B827" s="2"/>
      <c r="C827" s="2"/>
      <c r="D827" s="2"/>
      <c r="J827" s="2"/>
    </row>
    <row r="828" ht="15.75" customHeight="1">
      <c r="A828" s="79"/>
      <c r="B828" s="2"/>
      <c r="C828" s="2"/>
      <c r="D828" s="2"/>
      <c r="J828" s="2"/>
    </row>
    <row r="829" ht="15.75" customHeight="1">
      <c r="A829" s="79"/>
      <c r="B829" s="2"/>
      <c r="C829" s="2"/>
      <c r="D829" s="2"/>
      <c r="J829" s="2"/>
    </row>
    <row r="830" ht="15.75" customHeight="1">
      <c r="A830" s="79"/>
      <c r="B830" s="2"/>
      <c r="C830" s="2"/>
      <c r="D830" s="2"/>
      <c r="J830" s="2"/>
    </row>
    <row r="831" ht="15.75" customHeight="1">
      <c r="A831" s="79"/>
      <c r="B831" s="2"/>
      <c r="C831" s="2"/>
      <c r="D831" s="2"/>
      <c r="J831" s="2"/>
    </row>
    <row r="832" ht="15.75" customHeight="1">
      <c r="A832" s="79"/>
      <c r="B832" s="2"/>
      <c r="C832" s="2"/>
      <c r="D832" s="2"/>
      <c r="J832" s="2"/>
    </row>
    <row r="833" ht="15.75" customHeight="1">
      <c r="A833" s="79"/>
      <c r="B833" s="2"/>
      <c r="C833" s="2"/>
      <c r="D833" s="2"/>
      <c r="J833" s="2"/>
    </row>
    <row r="834" ht="15.75" customHeight="1">
      <c r="A834" s="79"/>
      <c r="B834" s="2"/>
      <c r="C834" s="2"/>
      <c r="D834" s="2"/>
      <c r="J834" s="2"/>
    </row>
    <row r="835" ht="15.75" customHeight="1">
      <c r="A835" s="79"/>
      <c r="B835" s="2"/>
      <c r="C835" s="2"/>
      <c r="D835" s="2"/>
      <c r="J835" s="2"/>
    </row>
    <row r="836" ht="15.75" customHeight="1">
      <c r="A836" s="79"/>
      <c r="B836" s="2"/>
      <c r="C836" s="2"/>
      <c r="D836" s="2"/>
      <c r="J836" s="2"/>
    </row>
    <row r="837" ht="15.75" customHeight="1">
      <c r="A837" s="79"/>
      <c r="B837" s="2"/>
      <c r="C837" s="2"/>
      <c r="D837" s="2"/>
      <c r="J837" s="2"/>
    </row>
    <row r="838" ht="15.75" customHeight="1">
      <c r="A838" s="79"/>
      <c r="B838" s="2"/>
      <c r="C838" s="2"/>
      <c r="D838" s="2"/>
      <c r="J838" s="2"/>
    </row>
    <row r="839" ht="15.75" customHeight="1">
      <c r="A839" s="79"/>
      <c r="B839" s="2"/>
      <c r="C839" s="2"/>
      <c r="D839" s="2"/>
      <c r="J839" s="2"/>
    </row>
    <row r="840" ht="15.75" customHeight="1">
      <c r="A840" s="79"/>
      <c r="B840" s="2"/>
      <c r="C840" s="2"/>
      <c r="D840" s="2"/>
      <c r="J840" s="2"/>
    </row>
    <row r="841" ht="15.75" customHeight="1">
      <c r="A841" s="79"/>
      <c r="B841" s="2"/>
      <c r="C841" s="2"/>
      <c r="D841" s="2"/>
      <c r="J841" s="2"/>
    </row>
    <row r="842" ht="15.75" customHeight="1">
      <c r="A842" s="79"/>
      <c r="B842" s="2"/>
      <c r="C842" s="2"/>
      <c r="D842" s="2"/>
      <c r="J842" s="2"/>
    </row>
    <row r="843" ht="15.75" customHeight="1">
      <c r="A843" s="79"/>
      <c r="B843" s="2"/>
      <c r="C843" s="2"/>
      <c r="D843" s="2"/>
      <c r="J843" s="2"/>
    </row>
    <row r="844" ht="15.75" customHeight="1">
      <c r="A844" s="79"/>
      <c r="B844" s="2"/>
      <c r="C844" s="2"/>
      <c r="D844" s="2"/>
      <c r="J844" s="2"/>
    </row>
    <row r="845" ht="15.75" customHeight="1">
      <c r="A845" s="79"/>
      <c r="B845" s="2"/>
      <c r="C845" s="2"/>
      <c r="D845" s="2"/>
      <c r="J845" s="2"/>
    </row>
    <row r="846" ht="15.75" customHeight="1">
      <c r="A846" s="79"/>
      <c r="B846" s="2"/>
      <c r="C846" s="2"/>
      <c r="D846" s="2"/>
      <c r="J846" s="2"/>
    </row>
    <row r="847" ht="15.75" customHeight="1">
      <c r="A847" s="79"/>
      <c r="B847" s="2"/>
      <c r="C847" s="2"/>
      <c r="D847" s="2"/>
      <c r="J847" s="2"/>
    </row>
    <row r="848" ht="15.75" customHeight="1">
      <c r="A848" s="79"/>
      <c r="B848" s="2"/>
      <c r="C848" s="2"/>
      <c r="D848" s="2"/>
      <c r="J848" s="2"/>
    </row>
    <row r="849" ht="15.75" customHeight="1">
      <c r="A849" s="79"/>
      <c r="B849" s="2"/>
      <c r="C849" s="2"/>
      <c r="D849" s="2"/>
      <c r="J849" s="2"/>
    </row>
    <row r="850" ht="15.75" customHeight="1">
      <c r="A850" s="79"/>
      <c r="B850" s="2"/>
      <c r="C850" s="2"/>
      <c r="D850" s="2"/>
      <c r="J850" s="2"/>
    </row>
    <row r="851" ht="15.75" customHeight="1">
      <c r="A851" s="79"/>
      <c r="B851" s="2"/>
      <c r="C851" s="2"/>
      <c r="D851" s="2"/>
      <c r="J851" s="2"/>
    </row>
    <row r="852" ht="15.75" customHeight="1">
      <c r="A852" s="79"/>
      <c r="B852" s="2"/>
      <c r="C852" s="2"/>
      <c r="D852" s="2"/>
      <c r="J852" s="2"/>
    </row>
    <row r="853" ht="15.75" customHeight="1">
      <c r="A853" s="79"/>
      <c r="B853" s="2"/>
      <c r="C853" s="2"/>
      <c r="D853" s="2"/>
      <c r="J853" s="2"/>
    </row>
    <row r="854" ht="15.75" customHeight="1">
      <c r="A854" s="79"/>
      <c r="B854" s="2"/>
      <c r="C854" s="2"/>
      <c r="D854" s="2"/>
      <c r="J854" s="2"/>
    </row>
    <row r="855" ht="15.75" customHeight="1">
      <c r="A855" s="79"/>
      <c r="B855" s="2"/>
      <c r="C855" s="2"/>
      <c r="D855" s="2"/>
      <c r="J855" s="2"/>
    </row>
    <row r="856" ht="15.75" customHeight="1">
      <c r="A856" s="79"/>
      <c r="B856" s="2"/>
      <c r="C856" s="2"/>
      <c r="D856" s="2"/>
      <c r="J856" s="2"/>
    </row>
    <row r="857" ht="15.75" customHeight="1">
      <c r="A857" s="79"/>
      <c r="B857" s="2"/>
      <c r="C857" s="2"/>
      <c r="D857" s="2"/>
      <c r="J857" s="2"/>
    </row>
    <row r="858" ht="15.75" customHeight="1">
      <c r="A858" s="79"/>
      <c r="B858" s="2"/>
      <c r="C858" s="2"/>
      <c r="D858" s="2"/>
      <c r="J858" s="2"/>
    </row>
    <row r="859" ht="15.75" customHeight="1">
      <c r="A859" s="79"/>
      <c r="B859" s="2"/>
      <c r="C859" s="2"/>
      <c r="D859" s="2"/>
      <c r="J859" s="2"/>
    </row>
    <row r="860" ht="15.75" customHeight="1">
      <c r="A860" s="79"/>
      <c r="B860" s="2"/>
      <c r="C860" s="2"/>
      <c r="D860" s="2"/>
      <c r="J860" s="2"/>
    </row>
    <row r="861" ht="15.75" customHeight="1">
      <c r="A861" s="79"/>
      <c r="B861" s="2"/>
      <c r="C861" s="2"/>
      <c r="D861" s="2"/>
      <c r="J861" s="2"/>
    </row>
    <row r="862" ht="15.75" customHeight="1">
      <c r="A862" s="79"/>
      <c r="B862" s="2"/>
      <c r="C862" s="2"/>
      <c r="D862" s="2"/>
      <c r="J862" s="2"/>
    </row>
    <row r="863" ht="15.75" customHeight="1">
      <c r="A863" s="79"/>
      <c r="B863" s="2"/>
      <c r="C863" s="2"/>
      <c r="D863" s="2"/>
      <c r="J863" s="2"/>
    </row>
    <row r="864" ht="15.75" customHeight="1">
      <c r="A864" s="79"/>
      <c r="B864" s="2"/>
      <c r="C864" s="2"/>
      <c r="D864" s="2"/>
      <c r="J864" s="2"/>
    </row>
    <row r="865" ht="15.75" customHeight="1">
      <c r="A865" s="79"/>
      <c r="B865" s="2"/>
      <c r="C865" s="2"/>
      <c r="D865" s="2"/>
      <c r="J865" s="2"/>
    </row>
    <row r="866" ht="15.75" customHeight="1">
      <c r="A866" s="79"/>
      <c r="B866" s="2"/>
      <c r="C866" s="2"/>
      <c r="D866" s="2"/>
      <c r="J866" s="2"/>
    </row>
    <row r="867" ht="15.75" customHeight="1">
      <c r="A867" s="79"/>
      <c r="B867" s="2"/>
      <c r="C867" s="2"/>
      <c r="D867" s="2"/>
      <c r="J867" s="2"/>
    </row>
    <row r="868" ht="15.75" customHeight="1">
      <c r="A868" s="79"/>
      <c r="B868" s="2"/>
      <c r="C868" s="2"/>
      <c r="D868" s="2"/>
      <c r="J868" s="2"/>
    </row>
    <row r="869" ht="15.75" customHeight="1">
      <c r="A869" s="79"/>
      <c r="B869" s="2"/>
      <c r="C869" s="2"/>
      <c r="D869" s="2"/>
      <c r="J869" s="2"/>
    </row>
    <row r="870" ht="15.75" customHeight="1">
      <c r="A870" s="79"/>
      <c r="B870" s="2"/>
      <c r="C870" s="2"/>
      <c r="D870" s="2"/>
      <c r="J870" s="2"/>
    </row>
    <row r="871" ht="15.75" customHeight="1">
      <c r="A871" s="79"/>
      <c r="B871" s="2"/>
      <c r="C871" s="2"/>
      <c r="D871" s="2"/>
      <c r="J871" s="2"/>
    </row>
    <row r="872" ht="15.75" customHeight="1">
      <c r="A872" s="79"/>
      <c r="B872" s="2"/>
      <c r="C872" s="2"/>
      <c r="D872" s="2"/>
      <c r="J872" s="2"/>
    </row>
    <row r="873" ht="15.75" customHeight="1">
      <c r="A873" s="79"/>
      <c r="B873" s="2"/>
      <c r="C873" s="2"/>
      <c r="D873" s="2"/>
      <c r="J873" s="2"/>
    </row>
    <row r="874" ht="15.75" customHeight="1">
      <c r="A874" s="79"/>
      <c r="B874" s="2"/>
      <c r="C874" s="2"/>
      <c r="D874" s="2"/>
      <c r="J874" s="2"/>
    </row>
    <row r="875" ht="15.75" customHeight="1">
      <c r="A875" s="79"/>
      <c r="B875" s="2"/>
      <c r="C875" s="2"/>
      <c r="D875" s="2"/>
      <c r="J875" s="2"/>
    </row>
    <row r="876" ht="15.75" customHeight="1">
      <c r="A876" s="79"/>
      <c r="B876" s="2"/>
      <c r="C876" s="2"/>
      <c r="D876" s="2"/>
      <c r="J876" s="2"/>
    </row>
    <row r="877" ht="15.75" customHeight="1">
      <c r="A877" s="79"/>
      <c r="B877" s="2"/>
      <c r="C877" s="2"/>
      <c r="D877" s="2"/>
      <c r="J877" s="2"/>
    </row>
    <row r="878" ht="15.75" customHeight="1">
      <c r="A878" s="79"/>
      <c r="B878" s="2"/>
      <c r="C878" s="2"/>
      <c r="D878" s="2"/>
      <c r="J878" s="2"/>
    </row>
    <row r="879" ht="15.75" customHeight="1">
      <c r="A879" s="79"/>
      <c r="B879" s="2"/>
      <c r="C879" s="2"/>
      <c r="D879" s="2"/>
      <c r="J879" s="2"/>
    </row>
    <row r="880" ht="15.75" customHeight="1">
      <c r="A880" s="79"/>
      <c r="B880" s="2"/>
      <c r="C880" s="2"/>
      <c r="D880" s="2"/>
      <c r="J880" s="2"/>
    </row>
    <row r="881" ht="15.75" customHeight="1">
      <c r="A881" s="79"/>
      <c r="B881" s="2"/>
      <c r="C881" s="2"/>
      <c r="D881" s="2"/>
      <c r="J881" s="2"/>
    </row>
    <row r="882" ht="15.75" customHeight="1">
      <c r="A882" s="79"/>
      <c r="B882" s="2"/>
      <c r="C882" s="2"/>
      <c r="D882" s="2"/>
      <c r="J882" s="2"/>
    </row>
    <row r="883" ht="15.75" customHeight="1">
      <c r="A883" s="79"/>
      <c r="B883" s="2"/>
      <c r="C883" s="2"/>
      <c r="D883" s="2"/>
      <c r="J883" s="2"/>
    </row>
    <row r="884" ht="15.75" customHeight="1">
      <c r="A884" s="79"/>
      <c r="B884" s="2"/>
      <c r="C884" s="2"/>
      <c r="D884" s="2"/>
      <c r="J884" s="2"/>
    </row>
    <row r="885" ht="15.75" customHeight="1">
      <c r="A885" s="79"/>
      <c r="B885" s="2"/>
      <c r="C885" s="2"/>
      <c r="D885" s="2"/>
      <c r="J885" s="2"/>
    </row>
    <row r="886" ht="15.75" customHeight="1">
      <c r="A886" s="79"/>
      <c r="B886" s="2"/>
      <c r="C886" s="2"/>
      <c r="D886" s="2"/>
      <c r="J886" s="2"/>
    </row>
    <row r="887" ht="15.75" customHeight="1">
      <c r="A887" s="79"/>
      <c r="B887" s="2"/>
      <c r="C887" s="2"/>
      <c r="D887" s="2"/>
      <c r="J887" s="2"/>
    </row>
    <row r="888" ht="15.75" customHeight="1">
      <c r="A888" s="79"/>
      <c r="B888" s="2"/>
      <c r="C888" s="2"/>
      <c r="D888" s="2"/>
      <c r="J888" s="2"/>
    </row>
    <row r="889" ht="15.75" customHeight="1">
      <c r="A889" s="79"/>
      <c r="B889" s="2"/>
      <c r="C889" s="2"/>
      <c r="D889" s="2"/>
      <c r="J889" s="2"/>
    </row>
    <row r="890" ht="15.75" customHeight="1">
      <c r="A890" s="79"/>
      <c r="B890" s="2"/>
      <c r="C890" s="2"/>
      <c r="D890" s="2"/>
      <c r="J890" s="2"/>
    </row>
    <row r="891" ht="15.75" customHeight="1">
      <c r="A891" s="79"/>
      <c r="B891" s="2"/>
      <c r="C891" s="2"/>
      <c r="D891" s="2"/>
      <c r="J891" s="2"/>
    </row>
    <row r="892" ht="15.75" customHeight="1">
      <c r="A892" s="79"/>
      <c r="B892" s="2"/>
      <c r="C892" s="2"/>
      <c r="D892" s="2"/>
      <c r="J892" s="2"/>
    </row>
    <row r="893" ht="15.75" customHeight="1">
      <c r="A893" s="79"/>
      <c r="B893" s="2"/>
      <c r="C893" s="2"/>
      <c r="D893" s="2"/>
      <c r="J893" s="2"/>
    </row>
    <row r="894" ht="15.75" customHeight="1">
      <c r="A894" s="79"/>
      <c r="B894" s="2"/>
      <c r="C894" s="2"/>
      <c r="D894" s="2"/>
      <c r="J894" s="2"/>
    </row>
    <row r="895" ht="15.75" customHeight="1">
      <c r="A895" s="79"/>
      <c r="B895" s="2"/>
      <c r="C895" s="2"/>
      <c r="D895" s="2"/>
      <c r="J895" s="2"/>
    </row>
    <row r="896" ht="15.75" customHeight="1">
      <c r="A896" s="79"/>
      <c r="B896" s="2"/>
      <c r="C896" s="2"/>
      <c r="D896" s="2"/>
      <c r="J896" s="2"/>
    </row>
    <row r="897" ht="15.75" customHeight="1">
      <c r="A897" s="79"/>
      <c r="B897" s="2"/>
      <c r="C897" s="2"/>
      <c r="D897" s="2"/>
      <c r="J897" s="2"/>
    </row>
    <row r="898" ht="15.75" customHeight="1">
      <c r="A898" s="79"/>
      <c r="B898" s="2"/>
      <c r="C898" s="2"/>
      <c r="D898" s="2"/>
      <c r="J898" s="2"/>
    </row>
    <row r="899" ht="15.75" customHeight="1">
      <c r="A899" s="79"/>
      <c r="B899" s="2"/>
      <c r="C899" s="2"/>
      <c r="D899" s="2"/>
      <c r="J899" s="2"/>
    </row>
    <row r="900" ht="15.75" customHeight="1">
      <c r="A900" s="79"/>
      <c r="B900" s="2"/>
      <c r="C900" s="2"/>
      <c r="D900" s="2"/>
      <c r="J900" s="2"/>
    </row>
    <row r="901" ht="15.75" customHeight="1">
      <c r="A901" s="79"/>
      <c r="B901" s="2"/>
      <c r="C901" s="2"/>
      <c r="D901" s="2"/>
      <c r="J901" s="2"/>
    </row>
    <row r="902" ht="15.75" customHeight="1">
      <c r="A902" s="79"/>
      <c r="B902" s="2"/>
      <c r="C902" s="2"/>
      <c r="D902" s="2"/>
      <c r="J902" s="2"/>
    </row>
    <row r="903" ht="15.75" customHeight="1">
      <c r="A903" s="79"/>
      <c r="B903" s="2"/>
      <c r="C903" s="2"/>
      <c r="D903" s="2"/>
      <c r="J903" s="2"/>
    </row>
    <row r="904" ht="15.75" customHeight="1">
      <c r="A904" s="79"/>
      <c r="B904" s="2"/>
      <c r="C904" s="2"/>
      <c r="D904" s="2"/>
      <c r="J904" s="2"/>
    </row>
    <row r="905" ht="15.75" customHeight="1">
      <c r="A905" s="79"/>
      <c r="B905" s="2"/>
      <c r="C905" s="2"/>
      <c r="D905" s="2"/>
      <c r="J905" s="2"/>
    </row>
    <row r="906" ht="15.75" customHeight="1">
      <c r="A906" s="79"/>
      <c r="B906" s="2"/>
      <c r="C906" s="2"/>
      <c r="D906" s="2"/>
      <c r="J906" s="2"/>
    </row>
    <row r="907" ht="15.75" customHeight="1">
      <c r="A907" s="79"/>
      <c r="B907" s="2"/>
      <c r="C907" s="2"/>
      <c r="D907" s="2"/>
      <c r="J907" s="2"/>
    </row>
    <row r="908" ht="15.75" customHeight="1">
      <c r="A908" s="79"/>
      <c r="B908" s="2"/>
      <c r="C908" s="2"/>
      <c r="D908" s="2"/>
      <c r="J908" s="2"/>
    </row>
    <row r="909" ht="15.75" customHeight="1">
      <c r="A909" s="79"/>
      <c r="B909" s="2"/>
      <c r="C909" s="2"/>
      <c r="D909" s="2"/>
      <c r="J909" s="2"/>
    </row>
    <row r="910" ht="15.75" customHeight="1">
      <c r="A910" s="79"/>
      <c r="B910" s="2"/>
      <c r="C910" s="2"/>
      <c r="D910" s="2"/>
      <c r="J910" s="2"/>
    </row>
    <row r="911" ht="15.75" customHeight="1">
      <c r="A911" s="79"/>
      <c r="B911" s="2"/>
      <c r="C911" s="2"/>
      <c r="D911" s="2"/>
      <c r="J911" s="2"/>
    </row>
    <row r="912" ht="15.75" customHeight="1">
      <c r="A912" s="79"/>
      <c r="B912" s="2"/>
      <c r="C912" s="2"/>
      <c r="D912" s="2"/>
      <c r="J912" s="2"/>
    </row>
    <row r="913" ht="15.75" customHeight="1">
      <c r="A913" s="79"/>
      <c r="B913" s="2"/>
      <c r="C913" s="2"/>
      <c r="D913" s="2"/>
      <c r="J913" s="2"/>
    </row>
    <row r="914" ht="15.75" customHeight="1">
      <c r="A914" s="79"/>
      <c r="B914" s="2"/>
      <c r="C914" s="2"/>
      <c r="D914" s="2"/>
      <c r="J914" s="2"/>
    </row>
    <row r="915" ht="15.75" customHeight="1">
      <c r="A915" s="79"/>
      <c r="B915" s="2"/>
      <c r="C915" s="2"/>
      <c r="D915" s="2"/>
      <c r="J915" s="2"/>
    </row>
    <row r="916" ht="15.75" customHeight="1">
      <c r="A916" s="79"/>
      <c r="B916" s="2"/>
      <c r="C916" s="2"/>
      <c r="D916" s="2"/>
      <c r="J916" s="2"/>
    </row>
    <row r="917" ht="15.75" customHeight="1">
      <c r="A917" s="79"/>
      <c r="B917" s="2"/>
      <c r="C917" s="2"/>
      <c r="D917" s="2"/>
      <c r="J917" s="2"/>
    </row>
    <row r="918" ht="15.75" customHeight="1">
      <c r="A918" s="79"/>
      <c r="B918" s="2"/>
      <c r="C918" s="2"/>
      <c r="D918" s="2"/>
      <c r="J918" s="2"/>
    </row>
    <row r="919" ht="15.75" customHeight="1">
      <c r="A919" s="79"/>
      <c r="B919" s="2"/>
      <c r="C919" s="2"/>
      <c r="D919" s="2"/>
      <c r="J919" s="2"/>
    </row>
    <row r="920" ht="15.75" customHeight="1">
      <c r="A920" s="79"/>
      <c r="B920" s="2"/>
      <c r="C920" s="2"/>
      <c r="D920" s="2"/>
      <c r="J920" s="2"/>
    </row>
    <row r="921" ht="15.75" customHeight="1">
      <c r="A921" s="79"/>
      <c r="B921" s="2"/>
      <c r="C921" s="2"/>
      <c r="D921" s="2"/>
      <c r="J921" s="2"/>
    </row>
    <row r="922" ht="15.75" customHeight="1">
      <c r="A922" s="79"/>
      <c r="B922" s="2"/>
      <c r="C922" s="2"/>
      <c r="D922" s="2"/>
      <c r="J922" s="2"/>
    </row>
    <row r="923" ht="15.75" customHeight="1">
      <c r="A923" s="79"/>
      <c r="B923" s="2"/>
      <c r="C923" s="2"/>
      <c r="D923" s="2"/>
      <c r="J923" s="2"/>
    </row>
    <row r="924" ht="15.75" customHeight="1">
      <c r="A924" s="79"/>
      <c r="B924" s="2"/>
      <c r="C924" s="2"/>
      <c r="D924" s="2"/>
      <c r="J924" s="2"/>
    </row>
    <row r="925" ht="15.75" customHeight="1">
      <c r="A925" s="79"/>
      <c r="B925" s="2"/>
      <c r="C925" s="2"/>
      <c r="D925" s="2"/>
      <c r="J925" s="2"/>
    </row>
    <row r="926" ht="15.75" customHeight="1">
      <c r="A926" s="79"/>
      <c r="B926" s="2"/>
      <c r="C926" s="2"/>
      <c r="D926" s="2"/>
      <c r="J926" s="2"/>
    </row>
    <row r="927" ht="15.75" customHeight="1">
      <c r="A927" s="79"/>
      <c r="B927" s="2"/>
      <c r="C927" s="2"/>
      <c r="D927" s="2"/>
      <c r="J927" s="2"/>
    </row>
    <row r="928" ht="15.75" customHeight="1">
      <c r="A928" s="79"/>
      <c r="B928" s="2"/>
      <c r="C928" s="2"/>
      <c r="D928" s="2"/>
      <c r="J928" s="2"/>
    </row>
    <row r="929" ht="15.75" customHeight="1">
      <c r="A929" s="79"/>
      <c r="B929" s="2"/>
      <c r="C929" s="2"/>
      <c r="D929" s="2"/>
      <c r="J929" s="2"/>
    </row>
    <row r="930" ht="15.75" customHeight="1">
      <c r="A930" s="79"/>
      <c r="B930" s="2"/>
      <c r="C930" s="2"/>
      <c r="D930" s="2"/>
      <c r="J930" s="2"/>
    </row>
    <row r="931" ht="15.75" customHeight="1">
      <c r="A931" s="79"/>
      <c r="B931" s="2"/>
      <c r="C931" s="2"/>
      <c r="D931" s="2"/>
      <c r="J931" s="2"/>
    </row>
    <row r="932" ht="15.75" customHeight="1">
      <c r="A932" s="79"/>
      <c r="B932" s="2"/>
      <c r="C932" s="2"/>
      <c r="D932" s="2"/>
      <c r="J932" s="2"/>
    </row>
    <row r="933" ht="15.75" customHeight="1">
      <c r="A933" s="79"/>
      <c r="B933" s="2"/>
      <c r="C933" s="2"/>
      <c r="D933" s="2"/>
      <c r="J933" s="2"/>
    </row>
    <row r="934" ht="15.75" customHeight="1">
      <c r="A934" s="79"/>
      <c r="B934" s="2"/>
      <c r="C934" s="2"/>
      <c r="D934" s="2"/>
      <c r="J934" s="2"/>
    </row>
    <row r="935" ht="15.75" customHeight="1">
      <c r="A935" s="79"/>
      <c r="B935" s="2"/>
      <c r="C935" s="2"/>
      <c r="D935" s="2"/>
      <c r="J935" s="2"/>
    </row>
    <row r="936" ht="15.75" customHeight="1">
      <c r="A936" s="79"/>
      <c r="B936" s="2"/>
      <c r="C936" s="2"/>
      <c r="D936" s="2"/>
      <c r="J936" s="2"/>
    </row>
    <row r="937" ht="15.75" customHeight="1">
      <c r="A937" s="79"/>
      <c r="B937" s="2"/>
      <c r="C937" s="2"/>
      <c r="D937" s="2"/>
      <c r="J937" s="2"/>
    </row>
    <row r="938" ht="15.75" customHeight="1">
      <c r="A938" s="79"/>
      <c r="B938" s="2"/>
      <c r="C938" s="2"/>
      <c r="D938" s="2"/>
      <c r="J938" s="2"/>
    </row>
    <row r="939" ht="15.75" customHeight="1">
      <c r="A939" s="79"/>
      <c r="B939" s="2"/>
      <c r="C939" s="2"/>
      <c r="D939" s="2"/>
      <c r="J939" s="2"/>
    </row>
    <row r="940" ht="15.75" customHeight="1">
      <c r="A940" s="79"/>
      <c r="B940" s="2"/>
      <c r="C940" s="2"/>
      <c r="D940" s="2"/>
      <c r="J940" s="2"/>
    </row>
    <row r="941" ht="15.75" customHeight="1">
      <c r="A941" s="79"/>
      <c r="B941" s="2"/>
      <c r="C941" s="2"/>
      <c r="D941" s="2"/>
      <c r="J941" s="2"/>
    </row>
    <row r="942" ht="15.75" customHeight="1">
      <c r="A942" s="79"/>
      <c r="B942" s="2"/>
      <c r="C942" s="2"/>
      <c r="D942" s="2"/>
      <c r="J942" s="2"/>
    </row>
    <row r="943" ht="15.75" customHeight="1">
      <c r="A943" s="79"/>
      <c r="B943" s="2"/>
      <c r="C943" s="2"/>
      <c r="D943" s="2"/>
      <c r="J943" s="2"/>
    </row>
    <row r="944" ht="15.75" customHeight="1">
      <c r="A944" s="79"/>
      <c r="B944" s="2"/>
      <c r="C944" s="2"/>
      <c r="D944" s="2"/>
      <c r="J944" s="2"/>
    </row>
    <row r="945" ht="15.75" customHeight="1">
      <c r="A945" s="79"/>
      <c r="B945" s="2"/>
      <c r="C945" s="2"/>
      <c r="D945" s="2"/>
      <c r="J945" s="2"/>
    </row>
    <row r="946" ht="15.75" customHeight="1">
      <c r="A946" s="79"/>
      <c r="B946" s="2"/>
      <c r="C946" s="2"/>
      <c r="D946" s="2"/>
      <c r="J946" s="2"/>
    </row>
    <row r="947" ht="15.75" customHeight="1">
      <c r="A947" s="79"/>
      <c r="B947" s="2"/>
      <c r="C947" s="2"/>
      <c r="D947" s="2"/>
      <c r="J947" s="2"/>
    </row>
    <row r="948" ht="15.75" customHeight="1">
      <c r="A948" s="79"/>
      <c r="B948" s="2"/>
      <c r="C948" s="2"/>
      <c r="D948" s="2"/>
      <c r="J948" s="2"/>
    </row>
    <row r="949" ht="15.75" customHeight="1">
      <c r="A949" s="79"/>
      <c r="B949" s="2"/>
      <c r="C949" s="2"/>
      <c r="D949" s="2"/>
      <c r="J949" s="2"/>
    </row>
    <row r="950" ht="15.75" customHeight="1">
      <c r="A950" s="79"/>
      <c r="B950" s="2"/>
      <c r="C950" s="2"/>
      <c r="D950" s="2"/>
      <c r="J950" s="2"/>
    </row>
    <row r="951" ht="15.75" customHeight="1">
      <c r="A951" s="79"/>
      <c r="B951" s="2"/>
      <c r="C951" s="2"/>
      <c r="D951" s="2"/>
      <c r="J951" s="2"/>
    </row>
    <row r="952" ht="15.75" customHeight="1">
      <c r="A952" s="79"/>
      <c r="B952" s="2"/>
      <c r="C952" s="2"/>
      <c r="D952" s="2"/>
      <c r="J952" s="2"/>
    </row>
    <row r="953" ht="15.75" customHeight="1">
      <c r="A953" s="79"/>
      <c r="B953" s="2"/>
      <c r="C953" s="2"/>
      <c r="D953" s="2"/>
      <c r="J953" s="2"/>
    </row>
    <row r="954" ht="15.75" customHeight="1">
      <c r="A954" s="79"/>
      <c r="B954" s="2"/>
      <c r="C954" s="2"/>
      <c r="D954" s="2"/>
      <c r="J954" s="2"/>
    </row>
    <row r="955" ht="15.75" customHeight="1">
      <c r="A955" s="79"/>
      <c r="B955" s="2"/>
      <c r="C955" s="2"/>
      <c r="D955" s="2"/>
      <c r="J955" s="2"/>
    </row>
    <row r="956" ht="15.75" customHeight="1">
      <c r="A956" s="79"/>
      <c r="B956" s="2"/>
      <c r="C956" s="2"/>
      <c r="D956" s="2"/>
      <c r="J956" s="2"/>
    </row>
    <row r="957" ht="15.75" customHeight="1">
      <c r="A957" s="79"/>
      <c r="B957" s="2"/>
      <c r="C957" s="2"/>
      <c r="D957" s="2"/>
      <c r="J957" s="2"/>
    </row>
    <row r="958" ht="15.75" customHeight="1">
      <c r="A958" s="79"/>
      <c r="B958" s="2"/>
      <c r="C958" s="2"/>
      <c r="D958" s="2"/>
      <c r="J958" s="2"/>
    </row>
    <row r="959" ht="15.75" customHeight="1">
      <c r="A959" s="79"/>
      <c r="B959" s="2"/>
      <c r="C959" s="2"/>
      <c r="D959" s="2"/>
      <c r="J959" s="2"/>
    </row>
    <row r="960" ht="15.75" customHeight="1">
      <c r="A960" s="79"/>
      <c r="B960" s="2"/>
      <c r="C960" s="2"/>
      <c r="D960" s="2"/>
      <c r="J960" s="2"/>
    </row>
    <row r="961" ht="15.75" customHeight="1">
      <c r="A961" s="79"/>
      <c r="B961" s="2"/>
      <c r="C961" s="2"/>
      <c r="D961" s="2"/>
      <c r="J961" s="2"/>
    </row>
    <row r="962" ht="15.75" customHeight="1">
      <c r="A962" s="79"/>
      <c r="B962" s="2"/>
      <c r="C962" s="2"/>
      <c r="D962" s="2"/>
      <c r="J962" s="2"/>
    </row>
    <row r="963" ht="15.75" customHeight="1">
      <c r="A963" s="79"/>
      <c r="B963" s="2"/>
      <c r="C963" s="2"/>
      <c r="D963" s="2"/>
      <c r="J963" s="2"/>
    </row>
    <row r="964" ht="15.75" customHeight="1">
      <c r="A964" s="79"/>
      <c r="B964" s="2"/>
      <c r="C964" s="2"/>
      <c r="D964" s="2"/>
      <c r="J964" s="2"/>
    </row>
    <row r="965" ht="15.75" customHeight="1">
      <c r="A965" s="79"/>
      <c r="B965" s="2"/>
      <c r="C965" s="2"/>
      <c r="D965" s="2"/>
      <c r="J965" s="2"/>
    </row>
    <row r="966" ht="15.75" customHeight="1">
      <c r="A966" s="79"/>
      <c r="B966" s="2"/>
      <c r="C966" s="2"/>
      <c r="D966" s="2"/>
      <c r="J966" s="2"/>
    </row>
    <row r="967" ht="15.75" customHeight="1">
      <c r="A967" s="79"/>
      <c r="B967" s="2"/>
      <c r="C967" s="2"/>
      <c r="D967" s="2"/>
      <c r="J967" s="2"/>
    </row>
    <row r="968" ht="15.75" customHeight="1">
      <c r="A968" s="79"/>
      <c r="B968" s="2"/>
      <c r="C968" s="2"/>
      <c r="D968" s="2"/>
      <c r="J968" s="2"/>
    </row>
    <row r="969" ht="15.75" customHeight="1">
      <c r="A969" s="79"/>
      <c r="B969" s="2"/>
      <c r="C969" s="2"/>
      <c r="D969" s="2"/>
      <c r="J969" s="2"/>
    </row>
    <row r="970" ht="15.75" customHeight="1">
      <c r="A970" s="79"/>
      <c r="B970" s="2"/>
      <c r="C970" s="2"/>
      <c r="D970" s="2"/>
      <c r="J970" s="2"/>
    </row>
    <row r="971" ht="15.75" customHeight="1">
      <c r="A971" s="79"/>
      <c r="B971" s="2"/>
      <c r="C971" s="2"/>
      <c r="D971" s="2"/>
      <c r="J971" s="2"/>
    </row>
    <row r="972" ht="15.75" customHeight="1">
      <c r="A972" s="79"/>
      <c r="B972" s="2"/>
      <c r="C972" s="2"/>
      <c r="D972" s="2"/>
      <c r="J972" s="2"/>
    </row>
    <row r="973" ht="15.75" customHeight="1">
      <c r="A973" s="79"/>
      <c r="B973" s="2"/>
      <c r="C973" s="2"/>
      <c r="D973" s="2"/>
      <c r="J973" s="2"/>
    </row>
    <row r="974" ht="15.75" customHeight="1">
      <c r="A974" s="79"/>
      <c r="B974" s="2"/>
      <c r="C974" s="2"/>
      <c r="D974" s="2"/>
      <c r="J974" s="2"/>
    </row>
    <row r="975" ht="15.75" customHeight="1">
      <c r="A975" s="79"/>
      <c r="B975" s="2"/>
      <c r="C975" s="2"/>
      <c r="D975" s="2"/>
      <c r="J975" s="2"/>
    </row>
    <row r="976" ht="15.75" customHeight="1">
      <c r="A976" s="79"/>
      <c r="B976" s="2"/>
      <c r="C976" s="2"/>
      <c r="D976" s="2"/>
      <c r="J976" s="2"/>
    </row>
    <row r="977" ht="15.75" customHeight="1">
      <c r="A977" s="79"/>
      <c r="B977" s="2"/>
      <c r="C977" s="2"/>
      <c r="D977" s="2"/>
      <c r="J977" s="2"/>
    </row>
    <row r="978" ht="15.75" customHeight="1">
      <c r="A978" s="79"/>
      <c r="B978" s="2"/>
      <c r="C978" s="2"/>
      <c r="D978" s="2"/>
      <c r="J978" s="2"/>
    </row>
    <row r="979" ht="15.75" customHeight="1">
      <c r="A979" s="79"/>
      <c r="B979" s="2"/>
      <c r="C979" s="2"/>
      <c r="D979" s="2"/>
      <c r="J979" s="2"/>
    </row>
    <row r="980" ht="15.75" customHeight="1">
      <c r="A980" s="79"/>
      <c r="B980" s="2"/>
      <c r="C980" s="2"/>
      <c r="D980" s="2"/>
      <c r="J980" s="2"/>
    </row>
    <row r="981" ht="15.75" customHeight="1">
      <c r="A981" s="79"/>
      <c r="B981" s="2"/>
      <c r="C981" s="2"/>
      <c r="D981" s="2"/>
      <c r="J981" s="2"/>
    </row>
    <row r="982" ht="15.75" customHeight="1">
      <c r="A982" s="79"/>
      <c r="B982" s="2"/>
      <c r="C982" s="2"/>
      <c r="D982" s="2"/>
      <c r="J982" s="2"/>
    </row>
    <row r="983" ht="15.75" customHeight="1">
      <c r="A983" s="79"/>
      <c r="B983" s="2"/>
      <c r="C983" s="2"/>
      <c r="D983" s="2"/>
      <c r="J983" s="2"/>
    </row>
    <row r="984" ht="15.75" customHeight="1">
      <c r="A984" s="79"/>
      <c r="B984" s="2"/>
      <c r="C984" s="2"/>
      <c r="D984" s="2"/>
      <c r="J984" s="2"/>
    </row>
    <row r="985" ht="15.75" customHeight="1">
      <c r="A985" s="79"/>
      <c r="B985" s="2"/>
      <c r="C985" s="2"/>
      <c r="D985" s="2"/>
      <c r="J985" s="2"/>
    </row>
    <row r="986" ht="15.75" customHeight="1">
      <c r="A986" s="79"/>
      <c r="B986" s="2"/>
      <c r="C986" s="2"/>
      <c r="D986" s="2"/>
      <c r="J986" s="2"/>
    </row>
    <row r="987" ht="15.75" customHeight="1">
      <c r="A987" s="79"/>
      <c r="B987" s="2"/>
      <c r="C987" s="2"/>
      <c r="D987" s="2"/>
      <c r="J987" s="2"/>
    </row>
    <row r="988" ht="15.75" customHeight="1">
      <c r="A988" s="79"/>
      <c r="B988" s="2"/>
      <c r="C988" s="2"/>
      <c r="D988" s="2"/>
      <c r="J988" s="2"/>
    </row>
    <row r="989" ht="15.75" customHeight="1">
      <c r="A989" s="79"/>
      <c r="B989" s="2"/>
      <c r="C989" s="2"/>
      <c r="D989" s="2"/>
      <c r="J989" s="2"/>
    </row>
    <row r="990" ht="15.75" customHeight="1">
      <c r="A990" s="79"/>
      <c r="B990" s="2"/>
      <c r="C990" s="2"/>
      <c r="D990" s="2"/>
      <c r="J990" s="2"/>
    </row>
    <row r="991" ht="15.75" customHeight="1">
      <c r="A991" s="79"/>
      <c r="B991" s="2"/>
      <c r="C991" s="2"/>
      <c r="D991" s="2"/>
      <c r="J991" s="2"/>
    </row>
    <row r="992" ht="15.75" customHeight="1">
      <c r="A992" s="79"/>
      <c r="B992" s="2"/>
      <c r="C992" s="2"/>
      <c r="D992" s="2"/>
      <c r="J992" s="2"/>
    </row>
    <row r="993" ht="15.75" customHeight="1">
      <c r="A993" s="79"/>
      <c r="B993" s="2"/>
      <c r="C993" s="2"/>
      <c r="D993" s="2"/>
      <c r="J993" s="2"/>
    </row>
    <row r="994" ht="15.75" customHeight="1">
      <c r="A994" s="79"/>
      <c r="B994" s="2"/>
      <c r="C994" s="2"/>
      <c r="D994" s="2"/>
      <c r="J994" s="2"/>
    </row>
    <row r="995" ht="15.75" customHeight="1">
      <c r="A995" s="79"/>
      <c r="B995" s="2"/>
      <c r="C995" s="2"/>
      <c r="D995" s="2"/>
      <c r="J995" s="2"/>
    </row>
    <row r="996" ht="15.75" customHeight="1">
      <c r="A996" s="79"/>
      <c r="B996" s="2"/>
      <c r="C996" s="2"/>
      <c r="D996" s="2"/>
      <c r="J996" s="2"/>
    </row>
    <row r="997" ht="15.75" customHeight="1">
      <c r="A997" s="79"/>
      <c r="B997" s="2"/>
      <c r="C997" s="2"/>
      <c r="D997" s="2"/>
      <c r="J997" s="2"/>
    </row>
    <row r="998" ht="15.75" customHeight="1">
      <c r="A998" s="79"/>
      <c r="B998" s="2"/>
      <c r="C998" s="2"/>
      <c r="D998" s="2"/>
      <c r="J998" s="2"/>
    </row>
    <row r="999" ht="15.75" customHeight="1">
      <c r="A999" s="79"/>
      <c r="B999" s="2"/>
      <c r="C999" s="2"/>
      <c r="D999" s="2"/>
      <c r="J999" s="2"/>
    </row>
    <row r="1000" ht="15.75" customHeight="1">
      <c r="A1000" s="79"/>
      <c r="B1000" s="2"/>
      <c r="C1000" s="2"/>
      <c r="D1000" s="2"/>
      <c r="J1000" s="2"/>
    </row>
  </sheetData>
  <autoFilter ref="$A$8:$J$132"/>
  <mergeCells count="4">
    <mergeCell ref="D8:I8"/>
    <mergeCell ref="D9:E9"/>
    <mergeCell ref="F9:G9"/>
    <mergeCell ref="H9:I9"/>
  </mergeCells>
  <printOptions horizontalCentered="1"/>
  <pageMargins bottom="0.4330708661417323" footer="0.0" header="0.0" left="0.4330708661417323" right="0.4330708661417323" top="0.4330708661417323"/>
  <pageSetup orientation="landscape"/>
  <headerFooter>
    <oddHeader>&amp;CConvention collective nationale de la Production audiovisuelle (IDCC 2642)</oddHeader>
    <oddFooter>&amp;CSyndicat des Producteurs Indépendants https://lespi.org</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39.11"/>
    <col customWidth="1" min="2" max="2" width="6.78"/>
    <col customWidth="1" min="3" max="3" width="6.67"/>
    <col customWidth="1" min="4" max="9" width="12.0"/>
    <col customWidth="1" min="10" max="10" width="14.44"/>
    <col customWidth="1" min="11" max="12" width="10.78"/>
    <col customWidth="1" min="13" max="26" width="11.11"/>
  </cols>
  <sheetData>
    <row r="1" ht="31.5" customHeight="1">
      <c r="A1" s="38" t="s">
        <v>291</v>
      </c>
      <c r="B1" s="39"/>
      <c r="C1" s="39"/>
      <c r="D1" s="39"/>
      <c r="E1" s="39"/>
      <c r="F1" s="39"/>
      <c r="G1" s="39"/>
      <c r="H1" s="39"/>
      <c r="I1" s="39"/>
      <c r="J1" s="39"/>
      <c r="K1" s="40"/>
      <c r="L1" s="40"/>
      <c r="M1" s="40"/>
      <c r="N1" s="40"/>
      <c r="O1" s="40"/>
      <c r="P1" s="40"/>
      <c r="Q1" s="40"/>
      <c r="R1" s="40"/>
      <c r="S1" s="40"/>
      <c r="T1" s="40"/>
      <c r="U1" s="40"/>
    </row>
    <row r="2" ht="15.0" customHeight="1">
      <c r="A2" s="41" t="s">
        <v>114</v>
      </c>
      <c r="B2" s="39"/>
      <c r="C2" s="39"/>
      <c r="D2" s="39"/>
      <c r="E2" s="39"/>
      <c r="F2" s="39"/>
      <c r="G2" s="39"/>
      <c r="H2" s="39"/>
      <c r="I2" s="39"/>
      <c r="J2" s="39"/>
      <c r="K2" s="40"/>
      <c r="L2" s="40"/>
      <c r="M2" s="40"/>
      <c r="N2" s="40"/>
      <c r="O2" s="40"/>
      <c r="P2" s="40"/>
      <c r="Q2" s="40"/>
      <c r="R2" s="40"/>
      <c r="S2" s="40"/>
      <c r="T2" s="40"/>
      <c r="U2" s="40"/>
    </row>
    <row r="3" ht="15.0" customHeight="1">
      <c r="A3" s="13" t="s">
        <v>252</v>
      </c>
      <c r="B3" s="39"/>
      <c r="C3" s="39"/>
      <c r="D3" s="39"/>
      <c r="E3" s="39"/>
      <c r="F3" s="39"/>
      <c r="G3" s="39"/>
      <c r="H3" s="39"/>
      <c r="I3" s="39"/>
      <c r="J3" s="39"/>
      <c r="K3" s="40"/>
      <c r="L3" s="40"/>
      <c r="M3" s="40"/>
      <c r="N3" s="40"/>
      <c r="O3" s="40"/>
      <c r="P3" s="40"/>
      <c r="Q3" s="40"/>
      <c r="R3" s="40"/>
      <c r="S3" s="40"/>
      <c r="T3" s="40"/>
      <c r="U3" s="40"/>
    </row>
    <row r="4" ht="15.0" customHeight="1">
      <c r="A4" s="16"/>
      <c r="B4" s="39"/>
      <c r="C4" s="39"/>
      <c r="D4" s="39"/>
      <c r="E4" s="39"/>
      <c r="F4" s="39"/>
      <c r="G4" s="39"/>
      <c r="H4" s="39"/>
      <c r="I4" s="39"/>
      <c r="J4" s="39"/>
      <c r="K4" s="40"/>
      <c r="L4" s="40"/>
      <c r="M4" s="40"/>
      <c r="N4" s="40"/>
      <c r="O4" s="40"/>
      <c r="P4" s="40"/>
      <c r="Q4" s="40"/>
      <c r="R4" s="40"/>
      <c r="S4" s="40"/>
      <c r="T4" s="40"/>
      <c r="U4" s="40"/>
    </row>
    <row r="5" ht="15.0" customHeight="1">
      <c r="A5" s="16"/>
      <c r="B5" s="39"/>
      <c r="C5" s="39"/>
      <c r="D5" s="39"/>
      <c r="E5" s="39"/>
      <c r="F5" s="39"/>
      <c r="G5" s="39"/>
      <c r="H5" s="39"/>
      <c r="I5" s="39"/>
      <c r="J5" s="39"/>
      <c r="K5" s="40"/>
      <c r="L5" s="40"/>
      <c r="M5" s="40"/>
      <c r="N5" s="40"/>
      <c r="O5" s="40"/>
      <c r="P5" s="40"/>
      <c r="Q5" s="40"/>
      <c r="R5" s="40"/>
      <c r="S5" s="40"/>
      <c r="T5" s="40"/>
      <c r="U5" s="40"/>
    </row>
    <row r="6" ht="15.0" customHeight="1">
      <c r="A6" s="43"/>
      <c r="B6" s="39"/>
      <c r="C6" s="39"/>
      <c r="D6" s="39"/>
      <c r="E6" s="39"/>
      <c r="F6" s="39"/>
      <c r="G6" s="39"/>
      <c r="H6" s="39"/>
      <c r="I6" s="39"/>
      <c r="J6" s="39"/>
      <c r="K6" s="40"/>
      <c r="L6" s="40"/>
      <c r="M6" s="40"/>
      <c r="N6" s="40"/>
      <c r="O6" s="40"/>
      <c r="P6" s="40"/>
      <c r="Q6" s="40"/>
      <c r="R6" s="40"/>
      <c r="S6" s="40"/>
      <c r="T6" s="40"/>
      <c r="U6" s="40"/>
    </row>
    <row r="7" ht="39.75" customHeight="1">
      <c r="A7" s="44"/>
      <c r="B7" s="39"/>
      <c r="C7" s="39"/>
      <c r="D7" s="46" t="s">
        <v>117</v>
      </c>
      <c r="E7" s="47"/>
      <c r="F7" s="47"/>
      <c r="G7" s="47"/>
      <c r="H7" s="47"/>
      <c r="I7" s="99"/>
      <c r="J7" s="49" t="s">
        <v>31</v>
      </c>
      <c r="K7" s="40"/>
      <c r="L7" s="40"/>
      <c r="M7" s="40"/>
      <c r="N7" s="40"/>
      <c r="O7" s="40"/>
      <c r="P7" s="40"/>
      <c r="Q7" s="40"/>
      <c r="R7" s="40"/>
      <c r="S7" s="40"/>
      <c r="T7" s="40"/>
      <c r="U7" s="40"/>
    </row>
    <row r="8" ht="15.75" customHeight="1">
      <c r="A8" s="50" t="s">
        <v>28</v>
      </c>
      <c r="B8" s="50" t="s">
        <v>29</v>
      </c>
      <c r="C8" s="51" t="s">
        <v>30</v>
      </c>
      <c r="D8" s="46" t="s">
        <v>118</v>
      </c>
      <c r="E8" s="99"/>
      <c r="F8" s="52" t="s">
        <v>119</v>
      </c>
      <c r="G8" s="48"/>
      <c r="H8" s="52" t="s">
        <v>120</v>
      </c>
      <c r="I8" s="48"/>
      <c r="J8" s="19" t="s">
        <v>120</v>
      </c>
      <c r="K8" s="40"/>
      <c r="L8" s="40"/>
      <c r="M8" s="40"/>
      <c r="N8" s="40"/>
      <c r="O8" s="40"/>
      <c r="P8" s="40"/>
      <c r="Q8" s="40"/>
      <c r="R8" s="40"/>
      <c r="S8" s="40"/>
      <c r="T8" s="40"/>
      <c r="U8" s="40"/>
    </row>
    <row r="9" ht="15.75" customHeight="1">
      <c r="A9" s="53"/>
      <c r="B9" s="53"/>
      <c r="C9" s="54"/>
      <c r="D9" s="19" t="s">
        <v>121</v>
      </c>
      <c r="E9" s="19" t="s">
        <v>122</v>
      </c>
      <c r="F9" s="19" t="s">
        <v>123</v>
      </c>
      <c r="G9" s="19" t="s">
        <v>124</v>
      </c>
      <c r="H9" s="19" t="s">
        <v>121</v>
      </c>
      <c r="I9" s="19" t="s">
        <v>122</v>
      </c>
      <c r="J9" s="19" t="s">
        <v>121</v>
      </c>
      <c r="K9" s="40"/>
      <c r="L9" s="40"/>
      <c r="M9" s="40"/>
      <c r="N9" s="40"/>
      <c r="O9" s="40"/>
      <c r="P9" s="40"/>
      <c r="Q9" s="40"/>
      <c r="R9" s="40"/>
      <c r="S9" s="40"/>
      <c r="T9" s="40"/>
      <c r="U9" s="40"/>
    </row>
    <row r="10" ht="15.75" customHeight="1">
      <c r="A10" s="55" t="s">
        <v>125</v>
      </c>
      <c r="B10" s="56" t="s">
        <v>3</v>
      </c>
      <c r="C10" s="57" t="s">
        <v>55</v>
      </c>
      <c r="D10" s="26">
        <v>939.0182079826538</v>
      </c>
      <c r="E10" s="26">
        <f t="shared" ref="E10:E119" si="1">D10/35*40</f>
        <v>1073.163666</v>
      </c>
      <c r="F10" s="26">
        <f t="shared" ref="F10:F119" si="2">D10/4.5</f>
        <v>208.6707129</v>
      </c>
      <c r="G10" s="26">
        <f t="shared" ref="G10:G119" si="3">F10/7*8</f>
        <v>238.4808147</v>
      </c>
      <c r="H10" s="26">
        <f t="shared" ref="H10:H32" si="4">IF(D10*3.8&gt;1801.8*1.3,D10*3.8,1801.8*1.3)</f>
        <v>3568.26919</v>
      </c>
      <c r="I10" s="26">
        <f t="shared" ref="I10:I106" si="5">H10+(H10/151.67*1.25*17.3333)</f>
        <v>4078.009748</v>
      </c>
      <c r="J10" s="26">
        <v>2530.9183406355332</v>
      </c>
      <c r="K10" s="40"/>
      <c r="L10" s="40"/>
      <c r="M10" s="40"/>
      <c r="N10" s="40"/>
      <c r="O10" s="40"/>
      <c r="P10" s="40"/>
      <c r="Q10" s="40"/>
      <c r="R10" s="40"/>
      <c r="S10" s="40"/>
      <c r="T10" s="40"/>
      <c r="U10" s="40"/>
    </row>
    <row r="11" ht="15.75" customHeight="1">
      <c r="A11" s="58" t="s">
        <v>127</v>
      </c>
      <c r="B11" s="59" t="s">
        <v>5</v>
      </c>
      <c r="C11" s="60" t="s">
        <v>55</v>
      </c>
      <c r="D11" s="61">
        <v>944.7068080310133</v>
      </c>
      <c r="E11" s="61">
        <f t="shared" si="1"/>
        <v>1079.664923</v>
      </c>
      <c r="F11" s="61">
        <f t="shared" si="2"/>
        <v>209.9348462</v>
      </c>
      <c r="G11" s="61">
        <f t="shared" si="3"/>
        <v>239.9255385</v>
      </c>
      <c r="H11" s="61">
        <f t="shared" si="4"/>
        <v>3589.885871</v>
      </c>
      <c r="I11" s="61">
        <f t="shared" si="5"/>
        <v>4102.714452</v>
      </c>
      <c r="J11" s="34">
        <v>2651.435514675303</v>
      </c>
      <c r="K11" s="40"/>
      <c r="L11" s="40"/>
      <c r="M11" s="40"/>
      <c r="N11" s="40"/>
      <c r="O11" s="40"/>
      <c r="P11" s="40"/>
      <c r="Q11" s="40"/>
      <c r="R11" s="40"/>
      <c r="S11" s="40"/>
      <c r="T11" s="40"/>
      <c r="U11" s="40"/>
    </row>
    <row r="12" ht="15.75" customHeight="1">
      <c r="A12" s="55" t="s">
        <v>128</v>
      </c>
      <c r="B12" s="56" t="s">
        <v>13</v>
      </c>
      <c r="C12" s="57" t="s">
        <v>42</v>
      </c>
      <c r="D12" s="26">
        <v>939.0182079826542</v>
      </c>
      <c r="E12" s="26">
        <f t="shared" si="1"/>
        <v>1073.163666</v>
      </c>
      <c r="F12" s="26">
        <f t="shared" si="2"/>
        <v>208.6707129</v>
      </c>
      <c r="G12" s="26">
        <f t="shared" si="3"/>
        <v>238.4808147</v>
      </c>
      <c r="H12" s="26">
        <f t="shared" si="4"/>
        <v>3568.26919</v>
      </c>
      <c r="I12" s="26">
        <f t="shared" si="5"/>
        <v>4078.009748</v>
      </c>
      <c r="J12" s="26">
        <v>2892.469862754848</v>
      </c>
      <c r="K12" s="40"/>
      <c r="L12" s="40"/>
      <c r="M12" s="40"/>
      <c r="N12" s="40"/>
      <c r="O12" s="40"/>
      <c r="P12" s="40"/>
      <c r="Q12" s="40"/>
      <c r="R12" s="40"/>
      <c r="S12" s="40"/>
      <c r="T12" s="40"/>
      <c r="U12" s="40"/>
    </row>
    <row r="13" ht="15.75" customHeight="1">
      <c r="A13" s="58" t="s">
        <v>129</v>
      </c>
      <c r="B13" s="59" t="s">
        <v>3</v>
      </c>
      <c r="C13" s="60" t="s">
        <v>71</v>
      </c>
      <c r="D13" s="61">
        <v>818.5899092691167</v>
      </c>
      <c r="E13" s="61">
        <f t="shared" si="1"/>
        <v>935.5313249</v>
      </c>
      <c r="F13" s="61">
        <f t="shared" si="2"/>
        <v>181.9088687</v>
      </c>
      <c r="G13" s="61">
        <f t="shared" si="3"/>
        <v>207.89585</v>
      </c>
      <c r="H13" s="61">
        <f t="shared" si="4"/>
        <v>3110.641655</v>
      </c>
      <c r="I13" s="61">
        <f t="shared" si="5"/>
        <v>3555.008414</v>
      </c>
      <c r="J13" s="34">
        <v>2109.096694336265</v>
      </c>
      <c r="K13" s="40"/>
      <c r="L13" s="40"/>
      <c r="M13" s="40"/>
      <c r="N13" s="40"/>
      <c r="O13" s="40"/>
      <c r="P13" s="40"/>
      <c r="Q13" s="40"/>
      <c r="R13" s="40"/>
      <c r="S13" s="40"/>
      <c r="T13" s="40"/>
      <c r="U13" s="40"/>
    </row>
    <row r="14" ht="15.75" customHeight="1">
      <c r="A14" s="55" t="s">
        <v>130</v>
      </c>
      <c r="B14" s="56" t="s">
        <v>5</v>
      </c>
      <c r="C14" s="57" t="s">
        <v>87</v>
      </c>
      <c r="D14" s="26">
        <v>696.8938541091579</v>
      </c>
      <c r="E14" s="26">
        <f t="shared" si="1"/>
        <v>796.450119</v>
      </c>
      <c r="F14" s="26">
        <f t="shared" si="2"/>
        <v>154.8653009</v>
      </c>
      <c r="G14" s="26">
        <f t="shared" si="3"/>
        <v>176.9889153</v>
      </c>
      <c r="H14" s="26">
        <f t="shared" si="4"/>
        <v>2648.196646</v>
      </c>
      <c r="I14" s="26">
        <f t="shared" si="5"/>
        <v>3026.50141</v>
      </c>
      <c r="J14" s="26">
        <v>1828.8269999999998</v>
      </c>
      <c r="K14" s="40"/>
      <c r="L14" s="40"/>
      <c r="M14" s="40"/>
      <c r="N14" s="40"/>
      <c r="O14" s="40"/>
      <c r="P14" s="40"/>
      <c r="Q14" s="40"/>
      <c r="R14" s="40"/>
      <c r="S14" s="40"/>
      <c r="T14" s="40"/>
      <c r="U14" s="40"/>
    </row>
    <row r="15" ht="15.75" customHeight="1">
      <c r="A15" s="58" t="s">
        <v>131</v>
      </c>
      <c r="B15" s="59" t="s">
        <v>13</v>
      </c>
      <c r="C15" s="60" t="s">
        <v>80</v>
      </c>
      <c r="D15" s="61">
        <v>785.2962337385601</v>
      </c>
      <c r="E15" s="61">
        <f t="shared" si="1"/>
        <v>897.48141</v>
      </c>
      <c r="F15" s="61">
        <f t="shared" si="2"/>
        <v>174.5102742</v>
      </c>
      <c r="G15" s="61">
        <f t="shared" si="3"/>
        <v>199.4403133</v>
      </c>
      <c r="H15" s="61">
        <f t="shared" si="4"/>
        <v>2984.125688</v>
      </c>
      <c r="I15" s="61">
        <f t="shared" si="5"/>
        <v>3410.419169</v>
      </c>
      <c r="J15" s="34">
        <v>1988.5795202964894</v>
      </c>
      <c r="K15" s="40"/>
      <c r="L15" s="40"/>
      <c r="M15" s="40"/>
      <c r="N15" s="40"/>
      <c r="O15" s="40"/>
      <c r="P15" s="40"/>
      <c r="Q15" s="40"/>
      <c r="R15" s="40"/>
      <c r="S15" s="40"/>
      <c r="T15" s="40"/>
      <c r="U15" s="40"/>
    </row>
    <row r="16" ht="15.75" customHeight="1">
      <c r="A16" s="55" t="s">
        <v>132</v>
      </c>
      <c r="B16" s="56" t="s">
        <v>3</v>
      </c>
      <c r="C16" s="57" t="s">
        <v>71</v>
      </c>
      <c r="D16" s="26">
        <v>791.0299578797121</v>
      </c>
      <c r="E16" s="26">
        <f t="shared" si="1"/>
        <v>904.0342376</v>
      </c>
      <c r="F16" s="26">
        <f t="shared" si="2"/>
        <v>175.7844351</v>
      </c>
      <c r="G16" s="26">
        <f t="shared" si="3"/>
        <v>200.8964972</v>
      </c>
      <c r="H16" s="26">
        <f t="shared" si="4"/>
        <v>3005.91384</v>
      </c>
      <c r="I16" s="26">
        <f t="shared" si="5"/>
        <v>3435.319839</v>
      </c>
      <c r="J16" s="26">
        <v>2048.8381073163805</v>
      </c>
      <c r="K16" s="40"/>
      <c r="L16" s="40"/>
      <c r="M16" s="40"/>
      <c r="N16" s="40"/>
      <c r="O16" s="40"/>
      <c r="P16" s="40"/>
      <c r="Q16" s="40"/>
      <c r="R16" s="40"/>
      <c r="S16" s="40"/>
      <c r="T16" s="40"/>
      <c r="U16" s="40"/>
    </row>
    <row r="17" ht="15.75" customHeight="1">
      <c r="A17" s="58" t="s">
        <v>133</v>
      </c>
      <c r="B17" s="59" t="s">
        <v>11</v>
      </c>
      <c r="C17" s="60" t="s">
        <v>55</v>
      </c>
      <c r="D17" s="61">
        <v>856.0400517216959</v>
      </c>
      <c r="E17" s="61">
        <f t="shared" si="1"/>
        <v>978.3314877</v>
      </c>
      <c r="F17" s="61">
        <f t="shared" si="2"/>
        <v>190.2311226</v>
      </c>
      <c r="G17" s="61">
        <f t="shared" si="3"/>
        <v>217.4069973</v>
      </c>
      <c r="H17" s="61">
        <f t="shared" si="4"/>
        <v>3252.952197</v>
      </c>
      <c r="I17" s="61">
        <f t="shared" si="5"/>
        <v>3717.648546</v>
      </c>
      <c r="J17" s="34">
        <v>2591.1769276554173</v>
      </c>
      <c r="K17" s="40"/>
      <c r="L17" s="40"/>
      <c r="M17" s="40"/>
      <c r="N17" s="40"/>
      <c r="O17" s="40"/>
      <c r="P17" s="40"/>
      <c r="Q17" s="40"/>
      <c r="R17" s="40"/>
      <c r="S17" s="40"/>
      <c r="T17" s="40"/>
      <c r="U17" s="40"/>
    </row>
    <row r="18" ht="15.75" customHeight="1">
      <c r="A18" s="55" t="s">
        <v>254</v>
      </c>
      <c r="B18" s="64" t="s">
        <v>11</v>
      </c>
      <c r="C18" s="57" t="s">
        <v>95</v>
      </c>
      <c r="D18" s="26">
        <v>470.7141148926601</v>
      </c>
      <c r="E18" s="26">
        <f t="shared" si="1"/>
        <v>537.9589884</v>
      </c>
      <c r="F18" s="26">
        <f t="shared" si="2"/>
        <v>104.6031366</v>
      </c>
      <c r="G18" s="26">
        <f t="shared" si="3"/>
        <v>119.5464419</v>
      </c>
      <c r="H18" s="26">
        <f t="shared" si="4"/>
        <v>2342.34</v>
      </c>
      <c r="I18" s="26">
        <f t="shared" si="5"/>
        <v>2676.952002</v>
      </c>
      <c r="J18" s="26">
        <v>1828.8269999999998</v>
      </c>
      <c r="K18" s="40"/>
      <c r="L18" s="40"/>
      <c r="M18" s="40"/>
      <c r="N18" s="40"/>
      <c r="O18" s="40"/>
      <c r="P18" s="40"/>
      <c r="Q18" s="40"/>
      <c r="R18" s="40"/>
      <c r="S18" s="40"/>
      <c r="T18" s="40"/>
      <c r="U18" s="40"/>
    </row>
    <row r="19" ht="15.75" customHeight="1">
      <c r="A19" s="58" t="s">
        <v>292</v>
      </c>
      <c r="B19" s="100" t="s">
        <v>1</v>
      </c>
      <c r="C19" s="60" t="s">
        <v>55</v>
      </c>
      <c r="D19" s="61">
        <v>769.6354287649424</v>
      </c>
      <c r="E19" s="61">
        <f t="shared" si="1"/>
        <v>879.5833472</v>
      </c>
      <c r="F19" s="61">
        <f t="shared" si="2"/>
        <v>171.0300953</v>
      </c>
      <c r="G19" s="61">
        <f t="shared" si="3"/>
        <v>195.462966</v>
      </c>
      <c r="H19" s="61">
        <f t="shared" si="4"/>
        <v>2924.614629</v>
      </c>
      <c r="I19" s="61">
        <f t="shared" si="5"/>
        <v>3342.406733</v>
      </c>
      <c r="J19" s="34">
        <v>2530.9183406355332</v>
      </c>
      <c r="K19" s="40"/>
      <c r="L19" s="40"/>
      <c r="M19" s="40"/>
      <c r="N19" s="40"/>
      <c r="O19" s="40"/>
      <c r="P19" s="40"/>
      <c r="Q19" s="40"/>
      <c r="R19" s="40"/>
      <c r="S19" s="40"/>
      <c r="T19" s="40"/>
      <c r="U19" s="40"/>
    </row>
    <row r="20" ht="15.75" customHeight="1">
      <c r="A20" s="55" t="s">
        <v>255</v>
      </c>
      <c r="B20" s="64" t="s">
        <v>11</v>
      </c>
      <c r="C20" s="57" t="s">
        <v>95</v>
      </c>
      <c r="D20" s="26">
        <v>451.9851</v>
      </c>
      <c r="E20" s="26">
        <f t="shared" si="1"/>
        <v>516.5544</v>
      </c>
      <c r="F20" s="26">
        <f t="shared" si="2"/>
        <v>100.4411333</v>
      </c>
      <c r="G20" s="26">
        <f t="shared" si="3"/>
        <v>114.7898667</v>
      </c>
      <c r="H20" s="26">
        <f t="shared" si="4"/>
        <v>2342.34</v>
      </c>
      <c r="I20" s="26">
        <f t="shared" si="5"/>
        <v>2676.952002</v>
      </c>
      <c r="J20" s="26">
        <v>1828.8269999999998</v>
      </c>
      <c r="K20" s="40"/>
      <c r="L20" s="40"/>
      <c r="M20" s="40"/>
      <c r="N20" s="40"/>
      <c r="O20" s="40"/>
      <c r="P20" s="40"/>
      <c r="Q20" s="40"/>
      <c r="R20" s="40"/>
      <c r="S20" s="40"/>
      <c r="T20" s="40"/>
      <c r="U20" s="40"/>
    </row>
    <row r="21" ht="15.75" customHeight="1">
      <c r="A21" s="65" t="s">
        <v>134</v>
      </c>
      <c r="B21" s="69" t="s">
        <v>9</v>
      </c>
      <c r="C21" s="67" t="s">
        <v>80</v>
      </c>
      <c r="D21" s="29">
        <v>610.7760051922461</v>
      </c>
      <c r="E21" s="29">
        <f t="shared" si="1"/>
        <v>698.0297202</v>
      </c>
      <c r="F21" s="29">
        <f t="shared" si="2"/>
        <v>135.7280012</v>
      </c>
      <c r="G21" s="29">
        <f t="shared" si="3"/>
        <v>155.1177156</v>
      </c>
      <c r="H21" s="29">
        <f t="shared" si="4"/>
        <v>2342.34</v>
      </c>
      <c r="I21" s="29">
        <f t="shared" si="5"/>
        <v>2676.952002</v>
      </c>
      <c r="J21" s="29">
        <v>1828.8269999999998</v>
      </c>
      <c r="K21" s="40"/>
      <c r="L21" s="40"/>
      <c r="M21" s="40"/>
      <c r="N21" s="40"/>
      <c r="O21" s="40"/>
      <c r="P21" s="40"/>
      <c r="Q21" s="40"/>
      <c r="R21" s="40"/>
      <c r="S21" s="40"/>
      <c r="T21" s="40"/>
      <c r="U21" s="40"/>
    </row>
    <row r="22" ht="15.75" customHeight="1">
      <c r="A22" s="55" t="s">
        <v>135</v>
      </c>
      <c r="B22" s="56" t="s">
        <v>11</v>
      </c>
      <c r="C22" s="57" t="s">
        <v>80</v>
      </c>
      <c r="D22" s="26">
        <v>696.8938541091579</v>
      </c>
      <c r="E22" s="26">
        <f t="shared" si="1"/>
        <v>796.450119</v>
      </c>
      <c r="F22" s="26">
        <f t="shared" si="2"/>
        <v>154.8653009</v>
      </c>
      <c r="G22" s="26">
        <f t="shared" si="3"/>
        <v>176.9889153</v>
      </c>
      <c r="H22" s="26">
        <f t="shared" si="4"/>
        <v>2648.196646</v>
      </c>
      <c r="I22" s="26">
        <f t="shared" si="5"/>
        <v>3026.50141</v>
      </c>
      <c r="J22" s="26">
        <v>1988.5795202964946</v>
      </c>
      <c r="K22" s="40"/>
      <c r="L22" s="40"/>
      <c r="M22" s="40"/>
      <c r="N22" s="40"/>
      <c r="O22" s="40"/>
      <c r="P22" s="40"/>
      <c r="Q22" s="40"/>
      <c r="R22" s="40"/>
      <c r="S22" s="40"/>
      <c r="T22" s="40"/>
      <c r="U22" s="40"/>
    </row>
    <row r="23" ht="15.75" customHeight="1">
      <c r="A23" s="65" t="s">
        <v>136</v>
      </c>
      <c r="B23" s="69" t="s">
        <v>11</v>
      </c>
      <c r="C23" s="67" t="s">
        <v>95</v>
      </c>
      <c r="D23" s="29">
        <v>451.9851</v>
      </c>
      <c r="E23" s="29">
        <f t="shared" si="1"/>
        <v>516.5544</v>
      </c>
      <c r="F23" s="29">
        <f t="shared" si="2"/>
        <v>100.4411333</v>
      </c>
      <c r="G23" s="29">
        <f t="shared" si="3"/>
        <v>114.7898667</v>
      </c>
      <c r="H23" s="29">
        <f t="shared" si="4"/>
        <v>2342.34</v>
      </c>
      <c r="I23" s="29">
        <f t="shared" si="5"/>
        <v>2676.952002</v>
      </c>
      <c r="J23" s="29">
        <v>1828.8269999999998</v>
      </c>
      <c r="K23" s="40"/>
      <c r="L23" s="40"/>
      <c r="M23" s="40"/>
      <c r="N23" s="40"/>
      <c r="O23" s="40"/>
      <c r="P23" s="40"/>
      <c r="Q23" s="40"/>
      <c r="R23" s="40"/>
      <c r="S23" s="40"/>
      <c r="T23" s="40"/>
      <c r="U23" s="40"/>
    </row>
    <row r="24" ht="15.75" customHeight="1">
      <c r="A24" s="55" t="s">
        <v>137</v>
      </c>
      <c r="B24" s="64" t="s">
        <v>3</v>
      </c>
      <c r="C24" s="57" t="s">
        <v>95</v>
      </c>
      <c r="D24" s="26">
        <v>451.9851</v>
      </c>
      <c r="E24" s="26">
        <f t="shared" si="1"/>
        <v>516.5544</v>
      </c>
      <c r="F24" s="26">
        <f t="shared" si="2"/>
        <v>100.4411333</v>
      </c>
      <c r="G24" s="26">
        <f t="shared" si="3"/>
        <v>114.7898667</v>
      </c>
      <c r="H24" s="26">
        <f t="shared" si="4"/>
        <v>2342.34</v>
      </c>
      <c r="I24" s="26">
        <f t="shared" si="5"/>
        <v>2676.952002</v>
      </c>
      <c r="J24" s="26">
        <v>1828.8269999999998</v>
      </c>
      <c r="K24" s="40"/>
      <c r="L24" s="40"/>
      <c r="M24" s="40"/>
      <c r="N24" s="40"/>
      <c r="O24" s="40"/>
      <c r="P24" s="40"/>
      <c r="Q24" s="40"/>
      <c r="R24" s="40"/>
      <c r="S24" s="40"/>
      <c r="T24" s="40"/>
      <c r="U24" s="40"/>
    </row>
    <row r="25" ht="15.75" customHeight="1">
      <c r="A25" s="58" t="s">
        <v>138</v>
      </c>
      <c r="B25" s="59" t="s">
        <v>5</v>
      </c>
      <c r="C25" s="60" t="s">
        <v>80</v>
      </c>
      <c r="D25" s="61">
        <v>746.2688340668516</v>
      </c>
      <c r="E25" s="61">
        <f t="shared" si="1"/>
        <v>852.8786675</v>
      </c>
      <c r="F25" s="61">
        <f t="shared" si="2"/>
        <v>165.8375187</v>
      </c>
      <c r="G25" s="61">
        <f t="shared" si="3"/>
        <v>189.5285928</v>
      </c>
      <c r="H25" s="61">
        <f t="shared" si="4"/>
        <v>2835.821569</v>
      </c>
      <c r="I25" s="61">
        <f t="shared" si="5"/>
        <v>3240.929254</v>
      </c>
      <c r="J25" s="34">
        <v>2018.71458238647</v>
      </c>
      <c r="K25" s="40"/>
      <c r="L25" s="40"/>
      <c r="M25" s="40"/>
      <c r="N25" s="40"/>
      <c r="O25" s="40"/>
      <c r="P25" s="40"/>
      <c r="Q25" s="40"/>
      <c r="R25" s="40"/>
      <c r="S25" s="40"/>
      <c r="T25" s="40"/>
      <c r="U25" s="40"/>
    </row>
    <row r="26" ht="15.75" customHeight="1">
      <c r="A26" s="55" t="s">
        <v>139</v>
      </c>
      <c r="B26" s="64" t="s">
        <v>9</v>
      </c>
      <c r="C26" s="57" t="s">
        <v>95</v>
      </c>
      <c r="D26" s="26">
        <v>451.9851</v>
      </c>
      <c r="E26" s="26">
        <f t="shared" si="1"/>
        <v>516.5544</v>
      </c>
      <c r="F26" s="26">
        <f t="shared" si="2"/>
        <v>100.4411333</v>
      </c>
      <c r="G26" s="26">
        <f t="shared" si="3"/>
        <v>114.7898667</v>
      </c>
      <c r="H26" s="26">
        <f t="shared" si="4"/>
        <v>2342.34</v>
      </c>
      <c r="I26" s="26">
        <f t="shared" si="5"/>
        <v>2676.952002</v>
      </c>
      <c r="J26" s="26">
        <v>1828.8269999999998</v>
      </c>
      <c r="K26" s="40"/>
      <c r="L26" s="40"/>
      <c r="M26" s="40"/>
      <c r="N26" s="40"/>
      <c r="O26" s="40"/>
      <c r="P26" s="40"/>
      <c r="Q26" s="40"/>
      <c r="R26" s="40"/>
      <c r="S26" s="40"/>
      <c r="T26" s="40"/>
      <c r="U26" s="40"/>
    </row>
    <row r="27" ht="15.75" customHeight="1">
      <c r="A27" s="65" t="s">
        <v>140</v>
      </c>
      <c r="B27" s="66" t="s">
        <v>9</v>
      </c>
      <c r="C27" s="67" t="s">
        <v>80</v>
      </c>
      <c r="D27" s="29">
        <v>696.8938541091579</v>
      </c>
      <c r="E27" s="29">
        <f t="shared" si="1"/>
        <v>796.450119</v>
      </c>
      <c r="F27" s="29">
        <f t="shared" si="2"/>
        <v>154.8653009</v>
      </c>
      <c r="G27" s="29">
        <f t="shared" si="3"/>
        <v>176.9889153</v>
      </c>
      <c r="H27" s="29">
        <f t="shared" si="4"/>
        <v>2648.196646</v>
      </c>
      <c r="I27" s="29">
        <f t="shared" si="5"/>
        <v>3026.50141</v>
      </c>
      <c r="J27" s="29">
        <v>1928.3209332766085</v>
      </c>
      <c r="K27" s="40"/>
      <c r="L27" s="40"/>
      <c r="M27" s="40"/>
      <c r="N27" s="40"/>
      <c r="O27" s="40"/>
      <c r="P27" s="40"/>
      <c r="Q27" s="40"/>
      <c r="R27" s="40"/>
      <c r="S27" s="40"/>
      <c r="T27" s="40"/>
      <c r="U27" s="40"/>
    </row>
    <row r="28" ht="15.75" customHeight="1">
      <c r="A28" s="55" t="s">
        <v>141</v>
      </c>
      <c r="B28" s="64" t="s">
        <v>5</v>
      </c>
      <c r="C28" s="57" t="s">
        <v>95</v>
      </c>
      <c r="D28" s="26">
        <v>451.9851</v>
      </c>
      <c r="E28" s="26">
        <f t="shared" si="1"/>
        <v>516.5544</v>
      </c>
      <c r="F28" s="26">
        <f t="shared" si="2"/>
        <v>100.4411333</v>
      </c>
      <c r="G28" s="26">
        <f t="shared" si="3"/>
        <v>114.7898667</v>
      </c>
      <c r="H28" s="26">
        <f t="shared" si="4"/>
        <v>2342.34</v>
      </c>
      <c r="I28" s="26">
        <f t="shared" si="5"/>
        <v>2676.952002</v>
      </c>
      <c r="J28" s="26">
        <v>1828.8269999999998</v>
      </c>
      <c r="K28" s="40"/>
      <c r="L28" s="40"/>
      <c r="M28" s="40"/>
      <c r="N28" s="40"/>
      <c r="O28" s="40"/>
      <c r="P28" s="40"/>
      <c r="Q28" s="40"/>
      <c r="R28" s="40"/>
      <c r="S28" s="40"/>
      <c r="T28" s="40"/>
      <c r="U28" s="40"/>
    </row>
    <row r="29" ht="15.75" customHeight="1">
      <c r="A29" s="58" t="s">
        <v>256</v>
      </c>
      <c r="B29" s="100" t="s">
        <v>13</v>
      </c>
      <c r="C29" s="60" t="s">
        <v>71</v>
      </c>
      <c r="D29" s="61">
        <v>872.5563480117172</v>
      </c>
      <c r="E29" s="61">
        <f t="shared" si="1"/>
        <v>997.2072549</v>
      </c>
      <c r="F29" s="61">
        <f t="shared" si="2"/>
        <v>193.9014107</v>
      </c>
      <c r="G29" s="61">
        <f t="shared" si="3"/>
        <v>221.6016122</v>
      </c>
      <c r="H29" s="61">
        <f t="shared" si="4"/>
        <v>3315.714122</v>
      </c>
      <c r="I29" s="61">
        <f t="shared" si="5"/>
        <v>3789.376247</v>
      </c>
      <c r="J29" s="34">
        <v>2229.6138683760378</v>
      </c>
      <c r="K29" s="40"/>
      <c r="L29" s="40"/>
      <c r="M29" s="40"/>
      <c r="N29" s="40"/>
      <c r="O29" s="40"/>
      <c r="P29" s="40"/>
      <c r="Q29" s="40"/>
      <c r="R29" s="40"/>
      <c r="S29" s="40"/>
      <c r="T29" s="40"/>
      <c r="U29" s="40"/>
    </row>
    <row r="30" ht="15.75" customHeight="1">
      <c r="A30" s="55" t="s">
        <v>142</v>
      </c>
      <c r="B30" s="64" t="s">
        <v>11</v>
      </c>
      <c r="C30" s="57" t="s">
        <v>95</v>
      </c>
      <c r="D30" s="26">
        <v>451.9851</v>
      </c>
      <c r="E30" s="26">
        <f t="shared" si="1"/>
        <v>516.5544</v>
      </c>
      <c r="F30" s="26">
        <f t="shared" si="2"/>
        <v>100.4411333</v>
      </c>
      <c r="G30" s="26">
        <f t="shared" si="3"/>
        <v>114.7898667</v>
      </c>
      <c r="H30" s="26">
        <f t="shared" si="4"/>
        <v>2342.34</v>
      </c>
      <c r="I30" s="26">
        <f t="shared" si="5"/>
        <v>2676.952002</v>
      </c>
      <c r="J30" s="26">
        <v>1828.8269999999998</v>
      </c>
      <c r="K30" s="40"/>
      <c r="L30" s="40"/>
      <c r="M30" s="40"/>
      <c r="N30" s="40"/>
      <c r="O30" s="40"/>
      <c r="P30" s="40"/>
      <c r="Q30" s="40"/>
      <c r="R30" s="40"/>
      <c r="S30" s="40"/>
      <c r="T30" s="40"/>
      <c r="U30" s="40"/>
    </row>
    <row r="31" ht="15.75" customHeight="1">
      <c r="A31" s="58" t="s">
        <v>143</v>
      </c>
      <c r="B31" s="100" t="s">
        <v>15</v>
      </c>
      <c r="C31" s="60" t="s">
        <v>80</v>
      </c>
      <c r="D31" s="61">
        <v>696.8938541091579</v>
      </c>
      <c r="E31" s="61">
        <f t="shared" si="1"/>
        <v>796.450119</v>
      </c>
      <c r="F31" s="61">
        <f t="shared" si="2"/>
        <v>154.8653009</v>
      </c>
      <c r="G31" s="61">
        <f t="shared" si="3"/>
        <v>176.9889153</v>
      </c>
      <c r="H31" s="61">
        <f t="shared" si="4"/>
        <v>2648.196646</v>
      </c>
      <c r="I31" s="61">
        <f t="shared" si="5"/>
        <v>3026.50141</v>
      </c>
      <c r="J31" s="34">
        <v>1928.3209332766085</v>
      </c>
      <c r="K31" s="40"/>
      <c r="L31" s="40"/>
      <c r="M31" s="40"/>
      <c r="N31" s="40"/>
      <c r="O31" s="40"/>
      <c r="P31" s="40"/>
      <c r="Q31" s="40"/>
      <c r="R31" s="40"/>
      <c r="S31" s="40"/>
      <c r="T31" s="40"/>
      <c r="U31" s="40"/>
    </row>
    <row r="32" ht="15.75" customHeight="1">
      <c r="A32" s="55" t="s">
        <v>144</v>
      </c>
      <c r="B32" s="64" t="s">
        <v>15</v>
      </c>
      <c r="C32" s="57" t="s">
        <v>95</v>
      </c>
      <c r="D32" s="26">
        <v>451.9851</v>
      </c>
      <c r="E32" s="26">
        <f t="shared" si="1"/>
        <v>516.5544</v>
      </c>
      <c r="F32" s="26">
        <f t="shared" si="2"/>
        <v>100.4411333</v>
      </c>
      <c r="G32" s="26">
        <f t="shared" si="3"/>
        <v>114.7898667</v>
      </c>
      <c r="H32" s="26">
        <f t="shared" si="4"/>
        <v>2342.34</v>
      </c>
      <c r="I32" s="26">
        <f t="shared" si="5"/>
        <v>2676.952002</v>
      </c>
      <c r="J32" s="26">
        <v>1828.8269999999998</v>
      </c>
      <c r="K32" s="40"/>
      <c r="L32" s="40"/>
      <c r="M32" s="40"/>
      <c r="N32" s="40"/>
      <c r="O32" s="40"/>
      <c r="P32" s="40"/>
      <c r="Q32" s="40"/>
      <c r="R32" s="40"/>
      <c r="S32" s="40"/>
      <c r="T32" s="40"/>
      <c r="U32" s="40"/>
    </row>
    <row r="33" ht="15.75" customHeight="1">
      <c r="A33" s="65" t="s">
        <v>145</v>
      </c>
      <c r="B33" s="69" t="s">
        <v>17</v>
      </c>
      <c r="C33" s="67" t="s">
        <v>95</v>
      </c>
      <c r="D33" s="29">
        <v>451.9851</v>
      </c>
      <c r="E33" s="29">
        <f t="shared" si="1"/>
        <v>516.5544</v>
      </c>
      <c r="F33" s="29">
        <f t="shared" si="2"/>
        <v>100.4411333</v>
      </c>
      <c r="G33" s="29">
        <f t="shared" si="3"/>
        <v>114.7898667</v>
      </c>
      <c r="H33" s="29">
        <f>D33*4.33</f>
        <v>1957.095483</v>
      </c>
      <c r="I33" s="29">
        <f t="shared" si="5"/>
        <v>2236.67387</v>
      </c>
      <c r="J33" s="29">
        <v>1828.8269999999998</v>
      </c>
      <c r="K33" s="71"/>
      <c r="L33" s="71"/>
      <c r="M33" s="40"/>
      <c r="N33" s="40"/>
      <c r="O33" s="40"/>
      <c r="P33" s="40"/>
      <c r="Q33" s="40"/>
      <c r="R33" s="40"/>
      <c r="S33" s="40"/>
      <c r="T33" s="40"/>
      <c r="U33" s="40"/>
    </row>
    <row r="34" ht="15.75" customHeight="1">
      <c r="A34" s="55" t="s">
        <v>146</v>
      </c>
      <c r="B34" s="64" t="s">
        <v>13</v>
      </c>
      <c r="C34" s="57" t="s">
        <v>95</v>
      </c>
      <c r="D34" s="26">
        <v>451.9851</v>
      </c>
      <c r="E34" s="26">
        <f t="shared" si="1"/>
        <v>516.5544</v>
      </c>
      <c r="F34" s="26">
        <f t="shared" si="2"/>
        <v>100.4411333</v>
      </c>
      <c r="G34" s="26">
        <f t="shared" si="3"/>
        <v>114.7898667</v>
      </c>
      <c r="H34" s="26">
        <f t="shared" ref="H34:H59" si="6">IF(D34*3.8&gt;1801.8*1.3,D34*3.8,1801.8*1.3)</f>
        <v>2342.34</v>
      </c>
      <c r="I34" s="26">
        <f t="shared" si="5"/>
        <v>2676.952002</v>
      </c>
      <c r="J34" s="26">
        <v>1828.8269999999998</v>
      </c>
      <c r="K34" s="40"/>
      <c r="L34" s="40"/>
      <c r="M34" s="40"/>
      <c r="N34" s="40"/>
      <c r="O34" s="40"/>
      <c r="P34" s="40"/>
      <c r="Q34" s="40"/>
      <c r="R34" s="40"/>
      <c r="S34" s="40"/>
      <c r="T34" s="40"/>
      <c r="U34" s="40"/>
    </row>
    <row r="35" ht="15.75" customHeight="1">
      <c r="A35" s="65" t="s">
        <v>147</v>
      </c>
      <c r="B35" s="69" t="s">
        <v>13</v>
      </c>
      <c r="C35" s="67" t="s">
        <v>95</v>
      </c>
      <c r="D35" s="29">
        <v>451.9851</v>
      </c>
      <c r="E35" s="29">
        <f t="shared" si="1"/>
        <v>516.5544</v>
      </c>
      <c r="F35" s="29">
        <f t="shared" si="2"/>
        <v>100.4411333</v>
      </c>
      <c r="G35" s="29">
        <f t="shared" si="3"/>
        <v>114.7898667</v>
      </c>
      <c r="H35" s="29">
        <f t="shared" si="6"/>
        <v>2342.34</v>
      </c>
      <c r="I35" s="29">
        <f t="shared" si="5"/>
        <v>2676.952002</v>
      </c>
      <c r="J35" s="29">
        <v>1828.8269999999998</v>
      </c>
      <c r="K35" s="40"/>
      <c r="L35" s="40"/>
      <c r="M35" s="40"/>
      <c r="N35" s="40"/>
      <c r="O35" s="40"/>
      <c r="P35" s="40"/>
      <c r="Q35" s="40"/>
      <c r="R35" s="40"/>
      <c r="S35" s="40"/>
      <c r="T35" s="40"/>
      <c r="U35" s="40"/>
    </row>
    <row r="36" ht="15.75" customHeight="1">
      <c r="A36" s="55" t="s">
        <v>148</v>
      </c>
      <c r="B36" s="64" t="s">
        <v>7</v>
      </c>
      <c r="C36" s="57" t="s">
        <v>80</v>
      </c>
      <c r="D36" s="26">
        <v>852.5443069175011</v>
      </c>
      <c r="E36" s="26">
        <f t="shared" si="1"/>
        <v>974.3363508</v>
      </c>
      <c r="F36" s="26">
        <f t="shared" si="2"/>
        <v>189.4542904</v>
      </c>
      <c r="G36" s="26">
        <f t="shared" si="3"/>
        <v>216.5191891</v>
      </c>
      <c r="H36" s="26">
        <f t="shared" si="6"/>
        <v>3239.668366</v>
      </c>
      <c r="I36" s="26">
        <f t="shared" si="5"/>
        <v>3702.467071</v>
      </c>
      <c r="J36" s="26">
        <v>1828.8269999999998</v>
      </c>
      <c r="K36" s="40"/>
      <c r="L36" s="40"/>
      <c r="M36" s="40"/>
      <c r="N36" s="40"/>
      <c r="O36" s="40"/>
      <c r="P36" s="40"/>
      <c r="Q36" s="40"/>
      <c r="R36" s="40"/>
      <c r="S36" s="40"/>
      <c r="T36" s="40"/>
      <c r="U36" s="40"/>
    </row>
    <row r="37" ht="15.75" customHeight="1">
      <c r="A37" s="58" t="s">
        <v>149</v>
      </c>
      <c r="B37" s="100" t="s">
        <v>15</v>
      </c>
      <c r="C37" s="60" t="s">
        <v>55</v>
      </c>
      <c r="D37" s="61">
        <v>1025.4228309394077</v>
      </c>
      <c r="E37" s="61">
        <f t="shared" si="1"/>
        <v>1171.911807</v>
      </c>
      <c r="F37" s="61">
        <f t="shared" si="2"/>
        <v>227.8717402</v>
      </c>
      <c r="G37" s="61">
        <f t="shared" si="3"/>
        <v>260.424846</v>
      </c>
      <c r="H37" s="61">
        <f t="shared" si="6"/>
        <v>3896.606758</v>
      </c>
      <c r="I37" s="61">
        <f t="shared" si="5"/>
        <v>4453.251561</v>
      </c>
      <c r="J37" s="34">
        <v>2530.9183406355332</v>
      </c>
      <c r="K37" s="40"/>
      <c r="L37" s="40"/>
      <c r="M37" s="40"/>
      <c r="N37" s="40"/>
      <c r="O37" s="40"/>
      <c r="P37" s="40"/>
      <c r="Q37" s="40"/>
      <c r="R37" s="40"/>
      <c r="S37" s="40"/>
      <c r="T37" s="40"/>
      <c r="U37" s="40"/>
    </row>
    <row r="38" ht="15.75" customHeight="1">
      <c r="A38" s="55" t="s">
        <v>150</v>
      </c>
      <c r="B38" s="56" t="s">
        <v>5</v>
      </c>
      <c r="C38" s="57" t="s">
        <v>55</v>
      </c>
      <c r="D38" s="26">
        <v>1097.598299737258</v>
      </c>
      <c r="E38" s="26">
        <f t="shared" si="1"/>
        <v>1254.398057</v>
      </c>
      <c r="F38" s="26">
        <f t="shared" si="2"/>
        <v>243.9107333</v>
      </c>
      <c r="G38" s="26">
        <f t="shared" si="3"/>
        <v>278.7551237</v>
      </c>
      <c r="H38" s="26">
        <f t="shared" si="6"/>
        <v>4170.873539</v>
      </c>
      <c r="I38" s="26">
        <f t="shared" si="5"/>
        <v>4766.698375</v>
      </c>
      <c r="J38" s="26">
        <v>2651.435514675303</v>
      </c>
      <c r="K38" s="40"/>
      <c r="L38" s="40"/>
      <c r="M38" s="40"/>
      <c r="N38" s="40"/>
      <c r="O38" s="40"/>
      <c r="P38" s="40"/>
      <c r="Q38" s="40"/>
      <c r="R38" s="40"/>
      <c r="S38" s="40"/>
      <c r="T38" s="40"/>
      <c r="U38" s="40"/>
    </row>
    <row r="39" ht="15.75" customHeight="1">
      <c r="A39" s="58" t="s">
        <v>257</v>
      </c>
      <c r="B39" s="100" t="s">
        <v>1</v>
      </c>
      <c r="C39" s="60" t="s">
        <v>55</v>
      </c>
      <c r="D39" s="61">
        <v>783.4854511049047</v>
      </c>
      <c r="E39" s="61">
        <f t="shared" si="1"/>
        <v>895.4119441</v>
      </c>
      <c r="F39" s="61">
        <f t="shared" si="2"/>
        <v>174.107878</v>
      </c>
      <c r="G39" s="61">
        <f t="shared" si="3"/>
        <v>198.980432</v>
      </c>
      <c r="H39" s="61">
        <f t="shared" si="6"/>
        <v>2977.244714</v>
      </c>
      <c r="I39" s="61">
        <f t="shared" si="5"/>
        <v>3402.555222</v>
      </c>
      <c r="J39" s="34">
        <v>2530.9183406355332</v>
      </c>
      <c r="K39" s="40"/>
      <c r="L39" s="40"/>
      <c r="M39" s="40"/>
      <c r="N39" s="40"/>
      <c r="O39" s="40"/>
      <c r="P39" s="40"/>
      <c r="Q39" s="40"/>
      <c r="R39" s="40"/>
      <c r="S39" s="40"/>
      <c r="T39" s="40"/>
      <c r="U39" s="40"/>
    </row>
    <row r="40" ht="15.75" customHeight="1">
      <c r="A40" s="55" t="s">
        <v>152</v>
      </c>
      <c r="B40" s="64" t="s">
        <v>9</v>
      </c>
      <c r="C40" s="57" t="s">
        <v>55</v>
      </c>
      <c r="D40" s="26">
        <v>1025.4228309394077</v>
      </c>
      <c r="E40" s="26">
        <f t="shared" si="1"/>
        <v>1171.911807</v>
      </c>
      <c r="F40" s="26">
        <f t="shared" si="2"/>
        <v>227.8717402</v>
      </c>
      <c r="G40" s="26">
        <f t="shared" si="3"/>
        <v>260.424846</v>
      </c>
      <c r="H40" s="26">
        <f t="shared" si="6"/>
        <v>3896.606758</v>
      </c>
      <c r="I40" s="26">
        <f t="shared" si="5"/>
        <v>4453.251561</v>
      </c>
      <c r="J40" s="26">
        <v>2651.435514675303</v>
      </c>
      <c r="K40" s="40"/>
      <c r="L40" s="40"/>
      <c r="M40" s="40"/>
      <c r="N40" s="40"/>
      <c r="O40" s="40"/>
      <c r="P40" s="40"/>
      <c r="Q40" s="40"/>
      <c r="R40" s="40"/>
      <c r="S40" s="40"/>
      <c r="T40" s="40"/>
      <c r="U40" s="40"/>
    </row>
    <row r="41" ht="15.75" customHeight="1">
      <c r="A41" s="58" t="s">
        <v>153</v>
      </c>
      <c r="B41" s="100" t="s">
        <v>11</v>
      </c>
      <c r="C41" s="60" t="s">
        <v>42</v>
      </c>
      <c r="D41" s="61">
        <v>939.0182079826542</v>
      </c>
      <c r="E41" s="61">
        <f t="shared" si="1"/>
        <v>1073.163666</v>
      </c>
      <c r="F41" s="61">
        <f t="shared" si="2"/>
        <v>208.6707129</v>
      </c>
      <c r="G41" s="61">
        <f t="shared" si="3"/>
        <v>238.4808147</v>
      </c>
      <c r="H41" s="61">
        <f t="shared" si="6"/>
        <v>3568.26919</v>
      </c>
      <c r="I41" s="61">
        <f t="shared" si="5"/>
        <v>4078.009748</v>
      </c>
      <c r="J41" s="34">
        <v>2892.469862754848</v>
      </c>
      <c r="K41" s="40"/>
      <c r="L41" s="40"/>
      <c r="M41" s="40"/>
      <c r="N41" s="40"/>
      <c r="O41" s="40"/>
      <c r="P41" s="40"/>
      <c r="Q41" s="40"/>
      <c r="R41" s="40"/>
      <c r="S41" s="40"/>
      <c r="T41" s="40"/>
      <c r="U41" s="40"/>
    </row>
    <row r="42" ht="15.75" customHeight="1">
      <c r="A42" s="55" t="s">
        <v>154</v>
      </c>
      <c r="B42" s="64" t="s">
        <v>1</v>
      </c>
      <c r="C42" s="57" t="s">
        <v>55</v>
      </c>
      <c r="D42" s="26">
        <v>802.6026957118659</v>
      </c>
      <c r="E42" s="26">
        <f t="shared" si="1"/>
        <v>917.2602237</v>
      </c>
      <c r="F42" s="26">
        <f t="shared" si="2"/>
        <v>178.3561546</v>
      </c>
      <c r="G42" s="26">
        <f t="shared" si="3"/>
        <v>203.8356053</v>
      </c>
      <c r="H42" s="26">
        <f t="shared" si="6"/>
        <v>3049.890244</v>
      </c>
      <c r="I42" s="26">
        <f t="shared" si="5"/>
        <v>3485.578437</v>
      </c>
      <c r="J42" s="26">
        <v>2590.5769953320346</v>
      </c>
      <c r="K42" s="40"/>
      <c r="L42" s="40"/>
      <c r="M42" s="40"/>
      <c r="N42" s="40"/>
      <c r="O42" s="40"/>
      <c r="P42" s="40"/>
      <c r="Q42" s="40"/>
      <c r="R42" s="40"/>
      <c r="S42" s="40"/>
      <c r="T42" s="40"/>
      <c r="U42" s="40"/>
    </row>
    <row r="43" ht="15.75" customHeight="1">
      <c r="A43" s="65" t="s">
        <v>155</v>
      </c>
      <c r="B43" s="69" t="s">
        <v>11</v>
      </c>
      <c r="C43" s="67" t="s">
        <v>95</v>
      </c>
      <c r="D43" s="29">
        <v>470.7141148926601</v>
      </c>
      <c r="E43" s="29">
        <f t="shared" si="1"/>
        <v>537.9589884</v>
      </c>
      <c r="F43" s="29">
        <f t="shared" si="2"/>
        <v>104.6031366</v>
      </c>
      <c r="G43" s="29">
        <f t="shared" si="3"/>
        <v>119.5464419</v>
      </c>
      <c r="H43" s="29">
        <f t="shared" si="6"/>
        <v>2342.34</v>
      </c>
      <c r="I43" s="29">
        <f t="shared" si="5"/>
        <v>2676.952002</v>
      </c>
      <c r="J43" s="29">
        <v>1828.8269999999998</v>
      </c>
      <c r="K43" s="40"/>
      <c r="L43" s="40"/>
      <c r="M43" s="40"/>
      <c r="N43" s="40"/>
      <c r="O43" s="40"/>
      <c r="P43" s="40"/>
      <c r="Q43" s="40"/>
      <c r="R43" s="40"/>
      <c r="S43" s="40"/>
      <c r="T43" s="40"/>
      <c r="U43" s="40"/>
    </row>
    <row r="44" ht="15.75" customHeight="1">
      <c r="A44" s="55" t="s">
        <v>258</v>
      </c>
      <c r="B44" s="64" t="s">
        <v>11</v>
      </c>
      <c r="C44" s="57" t="s">
        <v>71</v>
      </c>
      <c r="D44" s="26">
        <v>871.4028839755088</v>
      </c>
      <c r="E44" s="26">
        <f t="shared" si="1"/>
        <v>995.8890103</v>
      </c>
      <c r="F44" s="26">
        <f t="shared" si="2"/>
        <v>193.6450853</v>
      </c>
      <c r="G44" s="26">
        <f t="shared" si="3"/>
        <v>221.3086689</v>
      </c>
      <c r="H44" s="26">
        <f t="shared" si="6"/>
        <v>3311.330959</v>
      </c>
      <c r="I44" s="26">
        <f t="shared" si="5"/>
        <v>3784.366933</v>
      </c>
      <c r="J44" s="26">
        <v>2169.3552813561523</v>
      </c>
      <c r="K44" s="40"/>
      <c r="L44" s="40"/>
      <c r="M44" s="40"/>
      <c r="N44" s="40"/>
      <c r="O44" s="40"/>
      <c r="P44" s="40"/>
      <c r="Q44" s="40"/>
      <c r="R44" s="40"/>
      <c r="S44" s="40"/>
      <c r="T44" s="40"/>
      <c r="U44" s="40"/>
    </row>
    <row r="45" ht="15.75" customHeight="1">
      <c r="A45" s="58" t="s">
        <v>156</v>
      </c>
      <c r="B45" s="100" t="s">
        <v>3</v>
      </c>
      <c r="C45" s="60" t="s">
        <v>55</v>
      </c>
      <c r="D45" s="61">
        <v>1203.6882213329022</v>
      </c>
      <c r="E45" s="61">
        <f t="shared" si="1"/>
        <v>1375.643682</v>
      </c>
      <c r="F45" s="61">
        <f t="shared" si="2"/>
        <v>267.4862714</v>
      </c>
      <c r="G45" s="61">
        <f t="shared" si="3"/>
        <v>305.6985959</v>
      </c>
      <c r="H45" s="61">
        <f t="shared" si="6"/>
        <v>4574.015241</v>
      </c>
      <c r="I45" s="61">
        <f t="shared" si="5"/>
        <v>5227.430372</v>
      </c>
      <c r="J45" s="34">
        <v>2651.435514675303</v>
      </c>
      <c r="K45" s="40"/>
      <c r="L45" s="40"/>
      <c r="M45" s="40"/>
      <c r="N45" s="40"/>
      <c r="O45" s="40"/>
      <c r="P45" s="40"/>
      <c r="Q45" s="40"/>
      <c r="R45" s="40"/>
      <c r="S45" s="40"/>
      <c r="T45" s="40"/>
      <c r="U45" s="40"/>
    </row>
    <row r="46" ht="15.75" customHeight="1">
      <c r="A46" s="55" t="s">
        <v>157</v>
      </c>
      <c r="B46" s="56" t="s">
        <v>3</v>
      </c>
      <c r="C46" s="57" t="s">
        <v>55</v>
      </c>
      <c r="D46" s="26">
        <v>872.5563480117172</v>
      </c>
      <c r="E46" s="26">
        <f t="shared" si="1"/>
        <v>997.2072549</v>
      </c>
      <c r="F46" s="26">
        <f t="shared" si="2"/>
        <v>193.9014107</v>
      </c>
      <c r="G46" s="26">
        <f t="shared" si="3"/>
        <v>221.6016122</v>
      </c>
      <c r="H46" s="26">
        <f t="shared" si="6"/>
        <v>3315.714122</v>
      </c>
      <c r="I46" s="26">
        <f t="shared" si="5"/>
        <v>3789.376247</v>
      </c>
      <c r="J46" s="26">
        <v>2169.3552813561523</v>
      </c>
      <c r="K46" s="40"/>
      <c r="L46" s="40"/>
      <c r="M46" s="40"/>
      <c r="N46" s="40"/>
      <c r="O46" s="40"/>
      <c r="P46" s="40"/>
      <c r="Q46" s="40"/>
      <c r="R46" s="40"/>
      <c r="S46" s="40"/>
      <c r="T46" s="40"/>
      <c r="U46" s="40"/>
    </row>
    <row r="47" ht="15.75" customHeight="1">
      <c r="A47" s="58" t="s">
        <v>158</v>
      </c>
      <c r="B47" s="100" t="s">
        <v>3</v>
      </c>
      <c r="C47" s="60" t="s">
        <v>80</v>
      </c>
      <c r="D47" s="61">
        <v>1086.874500038914</v>
      </c>
      <c r="E47" s="61">
        <f t="shared" si="1"/>
        <v>1242.142286</v>
      </c>
      <c r="F47" s="61">
        <f t="shared" si="2"/>
        <v>241.5276667</v>
      </c>
      <c r="G47" s="61">
        <f t="shared" si="3"/>
        <v>276.0316191</v>
      </c>
      <c r="H47" s="61">
        <f t="shared" si="6"/>
        <v>4130.1231</v>
      </c>
      <c r="I47" s="61">
        <f t="shared" si="5"/>
        <v>4720.126584</v>
      </c>
      <c r="J47" s="34">
        <v>2530.9183406355332</v>
      </c>
      <c r="K47" s="40"/>
      <c r="L47" s="40"/>
      <c r="M47" s="40"/>
      <c r="N47" s="40"/>
      <c r="O47" s="40"/>
      <c r="P47" s="40"/>
      <c r="Q47" s="40"/>
      <c r="R47" s="40"/>
      <c r="S47" s="40"/>
      <c r="T47" s="40"/>
      <c r="U47" s="40"/>
    </row>
    <row r="48" ht="15.75" customHeight="1">
      <c r="A48" s="55" t="s">
        <v>159</v>
      </c>
      <c r="B48" s="56" t="s">
        <v>3</v>
      </c>
      <c r="C48" s="57" t="s">
        <v>42</v>
      </c>
      <c r="D48" s="26">
        <v>1639.8820746164433</v>
      </c>
      <c r="E48" s="26">
        <f t="shared" si="1"/>
        <v>1874.150942</v>
      </c>
      <c r="F48" s="26">
        <f t="shared" si="2"/>
        <v>364.4182388</v>
      </c>
      <c r="G48" s="26">
        <f t="shared" si="3"/>
        <v>416.4779872</v>
      </c>
      <c r="H48" s="26">
        <f t="shared" si="6"/>
        <v>6231.551884</v>
      </c>
      <c r="I48" s="26">
        <f t="shared" si="5"/>
        <v>7121.752304</v>
      </c>
      <c r="J48" s="26">
        <v>3012.9985739546846</v>
      </c>
      <c r="K48" s="40"/>
      <c r="L48" s="40"/>
      <c r="M48" s="40"/>
      <c r="N48" s="40"/>
      <c r="O48" s="40"/>
      <c r="P48" s="40"/>
      <c r="Q48" s="40"/>
      <c r="R48" s="40"/>
      <c r="S48" s="40"/>
      <c r="T48" s="40"/>
      <c r="U48" s="40"/>
    </row>
    <row r="49" ht="15.75" customHeight="1">
      <c r="A49" s="58" t="s">
        <v>160</v>
      </c>
      <c r="B49" s="100" t="s">
        <v>7</v>
      </c>
      <c r="C49" s="60" t="s">
        <v>71</v>
      </c>
      <c r="D49" s="61">
        <v>965.5389877460628</v>
      </c>
      <c r="E49" s="61">
        <f t="shared" si="1"/>
        <v>1103.473129</v>
      </c>
      <c r="F49" s="61">
        <f t="shared" si="2"/>
        <v>214.5642195</v>
      </c>
      <c r="G49" s="61">
        <f t="shared" si="3"/>
        <v>245.2162509</v>
      </c>
      <c r="H49" s="61">
        <f t="shared" si="6"/>
        <v>3669.048153</v>
      </c>
      <c r="I49" s="61">
        <f t="shared" si="5"/>
        <v>4193.185362</v>
      </c>
      <c r="J49" s="34">
        <v>2289.8724553959246</v>
      </c>
      <c r="K49" s="40"/>
      <c r="L49" s="40"/>
      <c r="M49" s="40"/>
      <c r="N49" s="40"/>
      <c r="O49" s="40"/>
      <c r="P49" s="40"/>
      <c r="Q49" s="40"/>
      <c r="R49" s="40"/>
      <c r="S49" s="40"/>
      <c r="T49" s="40"/>
      <c r="U49" s="40"/>
    </row>
    <row r="50" ht="15.75" customHeight="1">
      <c r="A50" s="55" t="s">
        <v>161</v>
      </c>
      <c r="B50" s="64" t="s">
        <v>7</v>
      </c>
      <c r="C50" s="57" t="s">
        <v>71</v>
      </c>
      <c r="D50" s="26">
        <v>965.5389877460628</v>
      </c>
      <c r="E50" s="26">
        <f t="shared" si="1"/>
        <v>1103.473129</v>
      </c>
      <c r="F50" s="26">
        <f t="shared" si="2"/>
        <v>214.5642195</v>
      </c>
      <c r="G50" s="26">
        <f t="shared" si="3"/>
        <v>245.2162509</v>
      </c>
      <c r="H50" s="26">
        <f t="shared" si="6"/>
        <v>3669.048153</v>
      </c>
      <c r="I50" s="26">
        <f t="shared" si="5"/>
        <v>4193.185362</v>
      </c>
      <c r="J50" s="26">
        <v>2289.8724553959246</v>
      </c>
      <c r="K50" s="40"/>
      <c r="L50" s="40"/>
      <c r="M50" s="40"/>
      <c r="N50" s="40"/>
      <c r="O50" s="40"/>
      <c r="P50" s="40"/>
      <c r="Q50" s="40"/>
      <c r="R50" s="40"/>
      <c r="S50" s="40"/>
      <c r="T50" s="40"/>
      <c r="U50" s="40"/>
    </row>
    <row r="51" ht="15.75" customHeight="1">
      <c r="A51" s="58" t="s">
        <v>162</v>
      </c>
      <c r="B51" s="59" t="s">
        <v>7</v>
      </c>
      <c r="C51" s="60" t="s">
        <v>55</v>
      </c>
      <c r="D51" s="61">
        <v>862.859718446337</v>
      </c>
      <c r="E51" s="61">
        <f t="shared" si="1"/>
        <v>986.1253925</v>
      </c>
      <c r="F51" s="61">
        <f t="shared" si="2"/>
        <v>191.7466041</v>
      </c>
      <c r="G51" s="61">
        <f t="shared" si="3"/>
        <v>219.1389761</v>
      </c>
      <c r="H51" s="61">
        <f t="shared" si="6"/>
        <v>3278.86693</v>
      </c>
      <c r="I51" s="61">
        <f t="shared" si="5"/>
        <v>3747.265296</v>
      </c>
      <c r="J51" s="34">
        <v>2410.4011665957614</v>
      </c>
      <c r="K51" s="40"/>
      <c r="L51" s="40"/>
      <c r="M51" s="40"/>
      <c r="N51" s="40"/>
      <c r="O51" s="40"/>
      <c r="P51" s="40"/>
      <c r="Q51" s="40"/>
      <c r="R51" s="40"/>
      <c r="S51" s="40"/>
      <c r="T51" s="40"/>
      <c r="U51" s="40"/>
    </row>
    <row r="52" ht="15.75" customHeight="1">
      <c r="A52" s="55" t="s">
        <v>163</v>
      </c>
      <c r="B52" s="56" t="s">
        <v>9</v>
      </c>
      <c r="C52" s="57" t="s">
        <v>55</v>
      </c>
      <c r="D52" s="26">
        <v>1099.849344200839</v>
      </c>
      <c r="E52" s="26">
        <f t="shared" si="1"/>
        <v>1256.970679</v>
      </c>
      <c r="F52" s="26">
        <f t="shared" si="2"/>
        <v>244.4109654</v>
      </c>
      <c r="G52" s="26">
        <f t="shared" si="3"/>
        <v>279.3268176</v>
      </c>
      <c r="H52" s="26">
        <f t="shared" si="6"/>
        <v>4179.427508</v>
      </c>
      <c r="I52" s="26">
        <f t="shared" si="5"/>
        <v>4776.47431</v>
      </c>
      <c r="J52" s="26">
        <v>2651.435514675303</v>
      </c>
      <c r="K52" s="40"/>
      <c r="L52" s="40"/>
      <c r="M52" s="40"/>
      <c r="N52" s="40"/>
      <c r="O52" s="40"/>
      <c r="P52" s="40"/>
      <c r="Q52" s="40"/>
      <c r="R52" s="40"/>
      <c r="S52" s="40"/>
      <c r="T52" s="40"/>
      <c r="U52" s="40"/>
    </row>
    <row r="53" ht="15.75" customHeight="1">
      <c r="A53" s="58" t="s">
        <v>164</v>
      </c>
      <c r="B53" s="59" t="s">
        <v>15</v>
      </c>
      <c r="C53" s="60" t="s">
        <v>55</v>
      </c>
      <c r="D53" s="61">
        <v>1194.8555516281854</v>
      </c>
      <c r="E53" s="61">
        <f t="shared" si="1"/>
        <v>1365.549202</v>
      </c>
      <c r="F53" s="61">
        <f t="shared" si="2"/>
        <v>265.5234559</v>
      </c>
      <c r="G53" s="61">
        <f t="shared" si="3"/>
        <v>303.4553782</v>
      </c>
      <c r="H53" s="61">
        <f t="shared" si="6"/>
        <v>4540.451096</v>
      </c>
      <c r="I53" s="61">
        <f t="shared" si="5"/>
        <v>5189.071464</v>
      </c>
      <c r="J53" s="34">
        <v>2651.435514675303</v>
      </c>
      <c r="K53" s="40"/>
      <c r="L53" s="40"/>
      <c r="M53" s="40"/>
      <c r="N53" s="40"/>
      <c r="O53" s="40"/>
      <c r="P53" s="40"/>
      <c r="Q53" s="40"/>
      <c r="R53" s="40"/>
      <c r="S53" s="40"/>
      <c r="T53" s="40"/>
      <c r="U53" s="40"/>
    </row>
    <row r="54" ht="15.75" customHeight="1">
      <c r="A54" s="55" t="s">
        <v>259</v>
      </c>
      <c r="B54" s="64" t="s">
        <v>5</v>
      </c>
      <c r="C54" s="57" t="s">
        <v>42</v>
      </c>
      <c r="D54" s="26">
        <v>1245.6434024303064</v>
      </c>
      <c r="E54" s="26">
        <f t="shared" si="1"/>
        <v>1423.59246</v>
      </c>
      <c r="F54" s="26">
        <f t="shared" si="2"/>
        <v>276.809645</v>
      </c>
      <c r="G54" s="26">
        <f t="shared" si="3"/>
        <v>316.35388</v>
      </c>
      <c r="H54" s="26">
        <f t="shared" si="6"/>
        <v>4733.444929</v>
      </c>
      <c r="I54" s="26">
        <f t="shared" si="5"/>
        <v>5409.635186</v>
      </c>
      <c r="J54" s="26">
        <v>3012.9985739546846</v>
      </c>
      <c r="K54" s="40"/>
      <c r="L54" s="40"/>
      <c r="M54" s="40"/>
      <c r="N54" s="40"/>
      <c r="O54" s="40"/>
      <c r="P54" s="40"/>
      <c r="Q54" s="40"/>
      <c r="R54" s="40"/>
      <c r="S54" s="40"/>
      <c r="T54" s="40"/>
      <c r="U54" s="40"/>
    </row>
    <row r="55" ht="15.75" customHeight="1">
      <c r="A55" s="65" t="s">
        <v>165</v>
      </c>
      <c r="B55" s="66" t="s">
        <v>7</v>
      </c>
      <c r="C55" s="67" t="s">
        <v>87</v>
      </c>
      <c r="D55" s="29">
        <v>696.8938541091579</v>
      </c>
      <c r="E55" s="29">
        <f t="shared" si="1"/>
        <v>796.450119</v>
      </c>
      <c r="F55" s="29">
        <f t="shared" si="2"/>
        <v>154.8653009</v>
      </c>
      <c r="G55" s="29">
        <f t="shared" si="3"/>
        <v>176.9889153</v>
      </c>
      <c r="H55" s="29">
        <f t="shared" si="6"/>
        <v>2648.196646</v>
      </c>
      <c r="I55" s="29">
        <f t="shared" si="5"/>
        <v>3026.50141</v>
      </c>
      <c r="J55" s="29">
        <v>1828.8269999999998</v>
      </c>
      <c r="K55" s="40"/>
      <c r="L55" s="40"/>
      <c r="M55" s="40"/>
      <c r="N55" s="40"/>
      <c r="O55" s="40"/>
      <c r="P55" s="40"/>
      <c r="Q55" s="40"/>
      <c r="R55" s="40"/>
      <c r="S55" s="40"/>
      <c r="T55" s="40"/>
      <c r="U55" s="40"/>
    </row>
    <row r="56" ht="15.75" customHeight="1">
      <c r="A56" s="55" t="s">
        <v>166</v>
      </c>
      <c r="B56" s="56" t="s">
        <v>7</v>
      </c>
      <c r="C56" s="57" t="s">
        <v>80</v>
      </c>
      <c r="D56" s="26">
        <v>871.4028839755088</v>
      </c>
      <c r="E56" s="26">
        <f t="shared" si="1"/>
        <v>995.8890103</v>
      </c>
      <c r="F56" s="26">
        <f t="shared" si="2"/>
        <v>193.6450853</v>
      </c>
      <c r="G56" s="26">
        <f t="shared" si="3"/>
        <v>221.3086689</v>
      </c>
      <c r="H56" s="26">
        <f t="shared" si="6"/>
        <v>3311.330959</v>
      </c>
      <c r="I56" s="26">
        <f t="shared" si="5"/>
        <v>3784.366933</v>
      </c>
      <c r="J56" s="26">
        <v>1988.5795202964946</v>
      </c>
      <c r="K56" s="40"/>
      <c r="L56" s="40"/>
      <c r="M56" s="40"/>
      <c r="N56" s="40"/>
      <c r="O56" s="40"/>
      <c r="P56" s="40"/>
      <c r="Q56" s="40"/>
      <c r="R56" s="40"/>
      <c r="S56" s="40"/>
      <c r="T56" s="40"/>
      <c r="U56" s="40"/>
    </row>
    <row r="57" ht="15.75" customHeight="1">
      <c r="A57" s="65" t="s">
        <v>167</v>
      </c>
      <c r="B57" s="69" t="s">
        <v>1</v>
      </c>
      <c r="C57" s="67" t="s">
        <v>80</v>
      </c>
      <c r="D57" s="29">
        <v>521.242558886562</v>
      </c>
      <c r="E57" s="29">
        <f t="shared" si="1"/>
        <v>595.7057816</v>
      </c>
      <c r="F57" s="29">
        <f t="shared" si="2"/>
        <v>115.8316798</v>
      </c>
      <c r="G57" s="29">
        <f t="shared" si="3"/>
        <v>132.3790626</v>
      </c>
      <c r="H57" s="29">
        <f t="shared" si="6"/>
        <v>2342.34</v>
      </c>
      <c r="I57" s="29">
        <f t="shared" si="5"/>
        <v>2676.952002</v>
      </c>
      <c r="J57" s="29">
        <v>1828.8269999999998</v>
      </c>
      <c r="K57" s="40"/>
      <c r="L57" s="40"/>
      <c r="M57" s="40"/>
      <c r="N57" s="40"/>
      <c r="O57" s="40"/>
      <c r="P57" s="40"/>
      <c r="Q57" s="40"/>
      <c r="R57" s="40"/>
      <c r="S57" s="40"/>
      <c r="T57" s="40"/>
      <c r="U57" s="40"/>
    </row>
    <row r="58" ht="15.75" customHeight="1">
      <c r="A58" s="55" t="s">
        <v>260</v>
      </c>
      <c r="B58" s="64" t="s">
        <v>1</v>
      </c>
      <c r="C58" s="57" t="s">
        <v>80</v>
      </c>
      <c r="D58" s="26">
        <v>627.9995749756283</v>
      </c>
      <c r="E58" s="26">
        <f t="shared" si="1"/>
        <v>717.7138</v>
      </c>
      <c r="F58" s="26">
        <f t="shared" si="2"/>
        <v>139.5554611</v>
      </c>
      <c r="G58" s="26">
        <f t="shared" si="3"/>
        <v>159.4919555</v>
      </c>
      <c r="H58" s="26">
        <f t="shared" si="6"/>
        <v>2386.398385</v>
      </c>
      <c r="I58" s="26">
        <f t="shared" si="5"/>
        <v>2727.304292</v>
      </c>
      <c r="J58" s="26">
        <v>2048.8381073163805</v>
      </c>
      <c r="K58" s="40"/>
      <c r="L58" s="40"/>
      <c r="M58" s="40"/>
      <c r="N58" s="40"/>
      <c r="O58" s="40"/>
      <c r="P58" s="40"/>
      <c r="Q58" s="40"/>
      <c r="R58" s="40"/>
      <c r="S58" s="40"/>
      <c r="T58" s="40"/>
      <c r="U58" s="40"/>
    </row>
    <row r="59" ht="15.75" customHeight="1">
      <c r="A59" s="58" t="s">
        <v>168</v>
      </c>
      <c r="B59" s="59" t="s">
        <v>11</v>
      </c>
      <c r="C59" s="60" t="s">
        <v>80</v>
      </c>
      <c r="D59" s="61">
        <v>732.4720603522047</v>
      </c>
      <c r="E59" s="61">
        <f t="shared" si="1"/>
        <v>837.1109261</v>
      </c>
      <c r="F59" s="61">
        <f t="shared" si="2"/>
        <v>162.771569</v>
      </c>
      <c r="G59" s="61">
        <f t="shared" si="3"/>
        <v>186.0246502</v>
      </c>
      <c r="H59" s="61">
        <f t="shared" si="6"/>
        <v>2783.393829</v>
      </c>
      <c r="I59" s="61">
        <f t="shared" si="5"/>
        <v>3181.012016</v>
      </c>
      <c r="J59" s="34">
        <v>2169.3552813561523</v>
      </c>
      <c r="K59" s="40"/>
      <c r="L59" s="40"/>
      <c r="M59" s="40"/>
      <c r="N59" s="40"/>
      <c r="O59" s="40"/>
      <c r="P59" s="40"/>
      <c r="Q59" s="40"/>
      <c r="R59" s="40"/>
      <c r="S59" s="40"/>
      <c r="T59" s="40"/>
      <c r="U59" s="40"/>
    </row>
    <row r="60" ht="15.75" customHeight="1">
      <c r="A60" s="55" t="s">
        <v>169</v>
      </c>
      <c r="B60" s="64" t="s">
        <v>17</v>
      </c>
      <c r="C60" s="57" t="s">
        <v>17</v>
      </c>
      <c r="D60" s="26">
        <v>766.6141525087498</v>
      </c>
      <c r="E60" s="26">
        <f t="shared" si="1"/>
        <v>876.13046</v>
      </c>
      <c r="F60" s="26">
        <f t="shared" si="2"/>
        <v>170.3587006</v>
      </c>
      <c r="G60" s="26">
        <f t="shared" si="3"/>
        <v>194.6956578</v>
      </c>
      <c r="H60" s="26">
        <f>D60*4.33</f>
        <v>3319.43928</v>
      </c>
      <c r="I60" s="26">
        <f t="shared" si="5"/>
        <v>3793.633558</v>
      </c>
      <c r="J60" s="26">
        <v>2969.1220755707295</v>
      </c>
      <c r="K60" s="40"/>
      <c r="L60" s="40"/>
      <c r="M60" s="40"/>
      <c r="N60" s="40"/>
      <c r="O60" s="40"/>
      <c r="P60" s="40"/>
      <c r="Q60" s="40"/>
      <c r="R60" s="40"/>
      <c r="S60" s="40"/>
      <c r="T60" s="40"/>
      <c r="U60" s="40"/>
    </row>
    <row r="61" ht="15.75" customHeight="1">
      <c r="A61" s="58" t="s">
        <v>170</v>
      </c>
      <c r="B61" s="100" t="s">
        <v>7</v>
      </c>
      <c r="C61" s="60" t="s">
        <v>80</v>
      </c>
      <c r="D61" s="61">
        <v>859.9130383332782</v>
      </c>
      <c r="E61" s="61">
        <f t="shared" si="1"/>
        <v>982.7577581</v>
      </c>
      <c r="F61" s="61">
        <f t="shared" si="2"/>
        <v>191.0917863</v>
      </c>
      <c r="G61" s="61">
        <f t="shared" si="3"/>
        <v>218.3906129</v>
      </c>
      <c r="H61" s="61">
        <f t="shared" ref="H61:H67" si="7">IF(D61*3.8&gt;1801.8*1.3,D61*3.8,1801.8*1.3)</f>
        <v>3267.669546</v>
      </c>
      <c r="I61" s="61">
        <f t="shared" si="5"/>
        <v>3734.468324</v>
      </c>
      <c r="J61" s="34">
        <v>1988.5795202964946</v>
      </c>
      <c r="K61" s="40"/>
      <c r="L61" s="40"/>
      <c r="M61" s="40"/>
      <c r="N61" s="40"/>
      <c r="O61" s="40"/>
      <c r="P61" s="40"/>
      <c r="Q61" s="40"/>
      <c r="R61" s="40"/>
      <c r="S61" s="40"/>
      <c r="T61" s="40"/>
      <c r="U61" s="40"/>
    </row>
    <row r="62" ht="15.75" customHeight="1">
      <c r="A62" s="55" t="s">
        <v>293</v>
      </c>
      <c r="B62" s="64" t="s">
        <v>9</v>
      </c>
      <c r="C62" s="57" t="s">
        <v>71</v>
      </c>
      <c r="D62" s="26">
        <v>941.4282297853202</v>
      </c>
      <c r="E62" s="26">
        <f t="shared" si="1"/>
        <v>1075.917977</v>
      </c>
      <c r="F62" s="26">
        <f t="shared" si="2"/>
        <v>209.2062733</v>
      </c>
      <c r="G62" s="26">
        <f t="shared" si="3"/>
        <v>239.0928838</v>
      </c>
      <c r="H62" s="26">
        <f t="shared" si="7"/>
        <v>3577.427273</v>
      </c>
      <c r="I62" s="26">
        <f t="shared" si="5"/>
        <v>4088.476098</v>
      </c>
      <c r="J62" s="26">
        <v>2169.3552813561523</v>
      </c>
      <c r="K62" s="40"/>
      <c r="L62" s="40"/>
      <c r="M62" s="40"/>
      <c r="N62" s="40"/>
      <c r="O62" s="40"/>
      <c r="P62" s="40"/>
      <c r="Q62" s="40"/>
      <c r="R62" s="40"/>
      <c r="S62" s="40"/>
      <c r="T62" s="40"/>
      <c r="U62" s="40"/>
    </row>
    <row r="63" ht="15.75" customHeight="1">
      <c r="A63" s="58" t="s">
        <v>171</v>
      </c>
      <c r="B63" s="100" t="s">
        <v>1</v>
      </c>
      <c r="C63" s="60" t="s">
        <v>55</v>
      </c>
      <c r="D63" s="61">
        <v>787.9099178091841</v>
      </c>
      <c r="E63" s="61">
        <f t="shared" si="1"/>
        <v>900.4684775</v>
      </c>
      <c r="F63" s="61">
        <f t="shared" si="2"/>
        <v>175.0910928</v>
      </c>
      <c r="G63" s="61">
        <f t="shared" si="3"/>
        <v>200.1041061</v>
      </c>
      <c r="H63" s="61">
        <f t="shared" si="7"/>
        <v>2994.057688</v>
      </c>
      <c r="I63" s="61">
        <f t="shared" si="5"/>
        <v>3421.769992</v>
      </c>
      <c r="J63" s="34">
        <v>2590.5769953320346</v>
      </c>
      <c r="K63" s="40"/>
      <c r="L63" s="40"/>
      <c r="M63" s="40"/>
      <c r="N63" s="40"/>
      <c r="O63" s="40"/>
      <c r="P63" s="40"/>
      <c r="Q63" s="40"/>
      <c r="R63" s="40"/>
      <c r="S63" s="40"/>
      <c r="T63" s="40"/>
      <c r="U63" s="40"/>
    </row>
    <row r="64" ht="15.75" customHeight="1">
      <c r="A64" s="55" t="s">
        <v>172</v>
      </c>
      <c r="B64" s="64" t="s">
        <v>13</v>
      </c>
      <c r="C64" s="57" t="s">
        <v>42</v>
      </c>
      <c r="D64" s="26">
        <v>1025.4228309394077</v>
      </c>
      <c r="E64" s="26">
        <f t="shared" si="1"/>
        <v>1171.911807</v>
      </c>
      <c r="F64" s="26">
        <f t="shared" si="2"/>
        <v>227.8717402</v>
      </c>
      <c r="G64" s="26">
        <f t="shared" si="3"/>
        <v>260.424846</v>
      </c>
      <c r="H64" s="26">
        <f t="shared" si="7"/>
        <v>3896.606758</v>
      </c>
      <c r="I64" s="26">
        <f t="shared" si="5"/>
        <v>4453.251561</v>
      </c>
      <c r="J64" s="26">
        <v>3012.9985739546846</v>
      </c>
      <c r="K64" s="40"/>
      <c r="L64" s="40"/>
      <c r="M64" s="40"/>
      <c r="N64" s="40"/>
      <c r="O64" s="40"/>
      <c r="P64" s="40"/>
      <c r="Q64" s="40"/>
      <c r="R64" s="40"/>
      <c r="S64" s="40"/>
      <c r="T64" s="40"/>
      <c r="U64" s="40"/>
    </row>
    <row r="65" ht="15.75" customHeight="1">
      <c r="A65" s="58" t="s">
        <v>173</v>
      </c>
      <c r="B65" s="59" t="s">
        <v>3</v>
      </c>
      <c r="C65" s="60" t="s">
        <v>80</v>
      </c>
      <c r="D65" s="61">
        <v>909.3776077306775</v>
      </c>
      <c r="E65" s="61">
        <f t="shared" si="1"/>
        <v>1039.288695</v>
      </c>
      <c r="F65" s="61">
        <f t="shared" si="2"/>
        <v>202.0839128</v>
      </c>
      <c r="G65" s="61">
        <f t="shared" si="3"/>
        <v>230.9530432</v>
      </c>
      <c r="H65" s="61">
        <f t="shared" si="7"/>
        <v>3455.634909</v>
      </c>
      <c r="I65" s="61">
        <f t="shared" si="5"/>
        <v>3949.28524</v>
      </c>
      <c r="J65" s="34">
        <v>2481.2854780355797</v>
      </c>
      <c r="K65" s="40"/>
      <c r="L65" s="40"/>
      <c r="M65" s="40"/>
      <c r="N65" s="40"/>
      <c r="O65" s="40"/>
      <c r="P65" s="40"/>
      <c r="Q65" s="40"/>
      <c r="R65" s="40"/>
      <c r="S65" s="40"/>
      <c r="T65" s="40"/>
      <c r="U65" s="40"/>
    </row>
    <row r="66" ht="15.75" customHeight="1">
      <c r="A66" s="55" t="s">
        <v>174</v>
      </c>
      <c r="B66" s="64" t="s">
        <v>1</v>
      </c>
      <c r="C66" s="57" t="s">
        <v>42</v>
      </c>
      <c r="D66" s="26">
        <v>856.0400517216959</v>
      </c>
      <c r="E66" s="26">
        <f t="shared" si="1"/>
        <v>978.3314877</v>
      </c>
      <c r="F66" s="26">
        <f t="shared" si="2"/>
        <v>190.2311226</v>
      </c>
      <c r="G66" s="26">
        <f t="shared" si="3"/>
        <v>217.4069973</v>
      </c>
      <c r="H66" s="26">
        <f t="shared" si="7"/>
        <v>3252.952197</v>
      </c>
      <c r="I66" s="26">
        <f t="shared" si="5"/>
        <v>3717.648546</v>
      </c>
      <c r="J66" s="26">
        <v>3012.9985739546846</v>
      </c>
      <c r="K66" s="40"/>
      <c r="L66" s="40"/>
      <c r="M66" s="40"/>
      <c r="N66" s="40"/>
      <c r="O66" s="40"/>
      <c r="P66" s="40"/>
      <c r="Q66" s="40"/>
      <c r="R66" s="40"/>
      <c r="S66" s="40"/>
      <c r="T66" s="40"/>
      <c r="U66" s="40"/>
    </row>
    <row r="67" ht="15.75" customHeight="1">
      <c r="A67" s="58" t="s">
        <v>261</v>
      </c>
      <c r="B67" s="100" t="s">
        <v>11</v>
      </c>
      <c r="C67" s="60" t="s">
        <v>71</v>
      </c>
      <c r="D67" s="61">
        <v>727.8806015672978</v>
      </c>
      <c r="E67" s="61">
        <f t="shared" si="1"/>
        <v>831.8635446</v>
      </c>
      <c r="F67" s="61">
        <f t="shared" si="2"/>
        <v>161.7512448</v>
      </c>
      <c r="G67" s="61">
        <f t="shared" si="3"/>
        <v>184.8585655</v>
      </c>
      <c r="H67" s="61">
        <f t="shared" si="7"/>
        <v>2765.946286</v>
      </c>
      <c r="I67" s="61">
        <f t="shared" si="5"/>
        <v>3161.072026</v>
      </c>
      <c r="J67" s="34">
        <v>2147.873089314983</v>
      </c>
      <c r="K67" s="40"/>
      <c r="L67" s="40"/>
      <c r="M67" s="40"/>
      <c r="N67" s="40"/>
      <c r="O67" s="40"/>
      <c r="P67" s="40"/>
      <c r="Q67" s="40"/>
      <c r="R67" s="40"/>
      <c r="S67" s="40"/>
      <c r="T67" s="40"/>
      <c r="U67" s="40"/>
    </row>
    <row r="68" ht="15.75" customHeight="1">
      <c r="A68" s="55" t="s">
        <v>175</v>
      </c>
      <c r="B68" s="64" t="s">
        <v>17</v>
      </c>
      <c r="C68" s="57" t="s">
        <v>71</v>
      </c>
      <c r="D68" s="26">
        <v>507.23432774437487</v>
      </c>
      <c r="E68" s="26">
        <f t="shared" si="1"/>
        <v>579.6963746</v>
      </c>
      <c r="F68" s="26">
        <f t="shared" si="2"/>
        <v>112.7187395</v>
      </c>
      <c r="G68" s="26">
        <f t="shared" si="3"/>
        <v>128.8214166</v>
      </c>
      <c r="H68" s="26">
        <f t="shared" ref="H68:H69" si="8">D68*4.33</f>
        <v>2196.324639</v>
      </c>
      <c r="I68" s="26">
        <f t="shared" si="5"/>
        <v>2510.077803</v>
      </c>
      <c r="J68" s="26">
        <v>1959.6177562097073</v>
      </c>
      <c r="K68" s="40"/>
      <c r="L68" s="40"/>
      <c r="M68" s="40"/>
      <c r="N68" s="40"/>
      <c r="O68" s="40"/>
      <c r="P68" s="40"/>
      <c r="Q68" s="40"/>
      <c r="R68" s="40"/>
      <c r="S68" s="40"/>
      <c r="T68" s="40"/>
      <c r="U68" s="40"/>
    </row>
    <row r="69" ht="15.75" customHeight="1">
      <c r="A69" s="58" t="s">
        <v>176</v>
      </c>
      <c r="B69" s="100" t="s">
        <v>17</v>
      </c>
      <c r="C69" s="60" t="s">
        <v>42</v>
      </c>
      <c r="D69" s="61">
        <v>576.408107401875</v>
      </c>
      <c r="E69" s="61">
        <f t="shared" si="1"/>
        <v>658.7521227</v>
      </c>
      <c r="F69" s="61">
        <f t="shared" si="2"/>
        <v>128.0906905</v>
      </c>
      <c r="G69" s="61">
        <f t="shared" si="3"/>
        <v>146.3893606</v>
      </c>
      <c r="H69" s="61">
        <f t="shared" si="8"/>
        <v>2495.847105</v>
      </c>
      <c r="I69" s="61">
        <f t="shared" si="5"/>
        <v>2852.38817</v>
      </c>
      <c r="J69" s="34">
        <v>2197.150335922341</v>
      </c>
      <c r="K69" s="40"/>
      <c r="L69" s="40"/>
      <c r="M69" s="40"/>
      <c r="N69" s="40"/>
      <c r="O69" s="40"/>
      <c r="P69" s="40"/>
      <c r="Q69" s="40"/>
      <c r="R69" s="40"/>
      <c r="S69" s="40"/>
      <c r="T69" s="40"/>
      <c r="U69" s="40"/>
    </row>
    <row r="70" ht="15.75" customHeight="1">
      <c r="A70" s="55" t="s">
        <v>177</v>
      </c>
      <c r="B70" s="56" t="s">
        <v>3</v>
      </c>
      <c r="C70" s="57" t="s">
        <v>80</v>
      </c>
      <c r="D70" s="26">
        <v>696.8938541091579</v>
      </c>
      <c r="E70" s="26">
        <f t="shared" si="1"/>
        <v>796.450119</v>
      </c>
      <c r="F70" s="26">
        <f t="shared" si="2"/>
        <v>154.8653009</v>
      </c>
      <c r="G70" s="26">
        <f t="shared" si="3"/>
        <v>176.9889153</v>
      </c>
      <c r="H70" s="26">
        <f t="shared" ref="H70:H72" si="9">IF(D70*3.8&gt;1801.8*1.3,D70*3.8,1801.8*1.3)</f>
        <v>2648.196646</v>
      </c>
      <c r="I70" s="26">
        <f t="shared" si="5"/>
        <v>3026.50141</v>
      </c>
      <c r="J70" s="26">
        <v>1828.8269999999998</v>
      </c>
      <c r="K70" s="40"/>
      <c r="L70" s="40"/>
      <c r="M70" s="40"/>
      <c r="N70" s="40"/>
      <c r="O70" s="40"/>
      <c r="P70" s="40"/>
      <c r="Q70" s="40"/>
      <c r="R70" s="40"/>
      <c r="S70" s="40"/>
      <c r="T70" s="40"/>
      <c r="U70" s="40"/>
    </row>
    <row r="71" ht="15.75" customHeight="1">
      <c r="A71" s="58" t="s">
        <v>178</v>
      </c>
      <c r="B71" s="59" t="s">
        <v>3</v>
      </c>
      <c r="C71" s="60" t="s">
        <v>42</v>
      </c>
      <c r="D71" s="61">
        <v>1616.7017024157722</v>
      </c>
      <c r="E71" s="61">
        <f t="shared" si="1"/>
        <v>1847.659088</v>
      </c>
      <c r="F71" s="61">
        <f t="shared" si="2"/>
        <v>359.267045</v>
      </c>
      <c r="G71" s="61">
        <f t="shared" si="3"/>
        <v>410.5909086</v>
      </c>
      <c r="H71" s="61">
        <f t="shared" si="9"/>
        <v>6143.466469</v>
      </c>
      <c r="I71" s="61">
        <f t="shared" si="5"/>
        <v>7021.08356</v>
      </c>
      <c r="J71" s="34">
        <v>3012.9985739546846</v>
      </c>
      <c r="K71" s="40"/>
      <c r="L71" s="40"/>
      <c r="M71" s="40"/>
      <c r="N71" s="40"/>
      <c r="O71" s="40"/>
      <c r="P71" s="40"/>
      <c r="Q71" s="40"/>
      <c r="R71" s="40"/>
      <c r="S71" s="40"/>
      <c r="T71" s="40"/>
      <c r="U71" s="40"/>
    </row>
    <row r="72" ht="15.75" customHeight="1">
      <c r="A72" s="55" t="s">
        <v>179</v>
      </c>
      <c r="B72" s="56" t="s">
        <v>3</v>
      </c>
      <c r="C72" s="57" t="s">
        <v>42</v>
      </c>
      <c r="D72" s="26">
        <v>1043.6086088717839</v>
      </c>
      <c r="E72" s="26">
        <f t="shared" si="1"/>
        <v>1192.695553</v>
      </c>
      <c r="F72" s="26">
        <f t="shared" si="2"/>
        <v>231.9130242</v>
      </c>
      <c r="G72" s="26">
        <f t="shared" si="3"/>
        <v>265.0434562</v>
      </c>
      <c r="H72" s="26">
        <f t="shared" si="9"/>
        <v>3965.712714</v>
      </c>
      <c r="I72" s="26">
        <f t="shared" si="5"/>
        <v>4532.229561</v>
      </c>
      <c r="J72" s="26">
        <v>2892.469862754848</v>
      </c>
      <c r="K72" s="40"/>
      <c r="L72" s="40"/>
      <c r="M72" s="40"/>
      <c r="N72" s="40"/>
      <c r="O72" s="40"/>
      <c r="P72" s="40"/>
      <c r="Q72" s="40"/>
      <c r="R72" s="40"/>
      <c r="S72" s="40"/>
      <c r="T72" s="40"/>
      <c r="U72" s="40"/>
    </row>
    <row r="73" ht="15.75" customHeight="1">
      <c r="A73" s="58" t="s">
        <v>180</v>
      </c>
      <c r="B73" s="100" t="s">
        <v>17</v>
      </c>
      <c r="C73" s="60" t="s">
        <v>55</v>
      </c>
      <c r="D73" s="61">
        <v>530.2958957887499</v>
      </c>
      <c r="E73" s="61">
        <f t="shared" si="1"/>
        <v>606.0524523</v>
      </c>
      <c r="F73" s="61">
        <f t="shared" si="2"/>
        <v>117.8435324</v>
      </c>
      <c r="G73" s="61">
        <f t="shared" si="3"/>
        <v>134.6783227</v>
      </c>
      <c r="H73" s="61">
        <f>D73*4.33</f>
        <v>2296.181229</v>
      </c>
      <c r="I73" s="61">
        <f t="shared" si="5"/>
        <v>2624.199279</v>
      </c>
      <c r="J73" s="34">
        <v>2019.0086387220474</v>
      </c>
      <c r="K73" s="40"/>
      <c r="L73" s="40"/>
      <c r="M73" s="40"/>
      <c r="N73" s="40"/>
      <c r="O73" s="40"/>
      <c r="P73" s="40"/>
      <c r="Q73" s="40"/>
      <c r="R73" s="40"/>
      <c r="S73" s="40"/>
      <c r="T73" s="40"/>
      <c r="U73" s="40"/>
    </row>
    <row r="74" ht="15.75" customHeight="1">
      <c r="A74" s="55" t="s">
        <v>181</v>
      </c>
      <c r="B74" s="56" t="s">
        <v>3</v>
      </c>
      <c r="C74" s="57" t="s">
        <v>71</v>
      </c>
      <c r="D74" s="26">
        <v>818.5899092691167</v>
      </c>
      <c r="E74" s="26">
        <f t="shared" si="1"/>
        <v>935.5313249</v>
      </c>
      <c r="F74" s="26">
        <f t="shared" si="2"/>
        <v>181.9088687</v>
      </c>
      <c r="G74" s="26">
        <f t="shared" si="3"/>
        <v>207.89585</v>
      </c>
      <c r="H74" s="26">
        <f t="shared" ref="H74:H85" si="10">IF(D74*3.8&gt;1801.8*1.3,D74*3.8,1801.8*1.3)</f>
        <v>3110.641655</v>
      </c>
      <c r="I74" s="26">
        <f t="shared" si="5"/>
        <v>3555.008414</v>
      </c>
      <c r="J74" s="26">
        <v>2109.096694336265</v>
      </c>
      <c r="K74" s="40"/>
      <c r="L74" s="40"/>
      <c r="M74" s="40"/>
      <c r="N74" s="40"/>
      <c r="O74" s="40"/>
      <c r="P74" s="40"/>
      <c r="Q74" s="40"/>
      <c r="R74" s="40"/>
      <c r="S74" s="40"/>
      <c r="T74" s="40"/>
      <c r="U74" s="40"/>
    </row>
    <row r="75" ht="15.75" customHeight="1">
      <c r="A75" s="58" t="s">
        <v>182</v>
      </c>
      <c r="B75" s="100" t="s">
        <v>1</v>
      </c>
      <c r="C75" s="60" t="s">
        <v>42</v>
      </c>
      <c r="D75" s="61">
        <v>1099.849344200839</v>
      </c>
      <c r="E75" s="61">
        <f t="shared" si="1"/>
        <v>1256.970679</v>
      </c>
      <c r="F75" s="61">
        <f t="shared" si="2"/>
        <v>244.4109654</v>
      </c>
      <c r="G75" s="61">
        <f t="shared" si="3"/>
        <v>279.3268176</v>
      </c>
      <c r="H75" s="61">
        <f t="shared" si="10"/>
        <v>4179.427508</v>
      </c>
      <c r="I75" s="61">
        <f t="shared" si="5"/>
        <v>4776.47431</v>
      </c>
      <c r="J75" s="34">
        <v>2952.7399869347973</v>
      </c>
      <c r="K75" s="40"/>
      <c r="L75" s="40"/>
      <c r="M75" s="40"/>
      <c r="N75" s="40"/>
      <c r="O75" s="40"/>
      <c r="P75" s="40"/>
      <c r="Q75" s="40"/>
      <c r="R75" s="40"/>
      <c r="S75" s="40"/>
      <c r="T75" s="40"/>
      <c r="U75" s="40"/>
    </row>
    <row r="76" ht="15.75" customHeight="1">
      <c r="A76" s="55" t="s">
        <v>183</v>
      </c>
      <c r="B76" s="64" t="s">
        <v>1</v>
      </c>
      <c r="C76" s="57" t="s">
        <v>42</v>
      </c>
      <c r="D76" s="26">
        <v>1099.849344200839</v>
      </c>
      <c r="E76" s="26">
        <f t="shared" si="1"/>
        <v>1256.970679</v>
      </c>
      <c r="F76" s="26">
        <f t="shared" si="2"/>
        <v>244.4109654</v>
      </c>
      <c r="G76" s="26">
        <f t="shared" si="3"/>
        <v>279.3268176</v>
      </c>
      <c r="H76" s="26">
        <f t="shared" si="10"/>
        <v>4179.427508</v>
      </c>
      <c r="I76" s="26">
        <f t="shared" si="5"/>
        <v>4776.47431</v>
      </c>
      <c r="J76" s="26">
        <v>2952.7399869347973</v>
      </c>
      <c r="K76" s="40"/>
      <c r="L76" s="40"/>
      <c r="M76" s="40"/>
      <c r="N76" s="40"/>
      <c r="O76" s="40"/>
      <c r="P76" s="40"/>
      <c r="Q76" s="40"/>
      <c r="R76" s="40"/>
      <c r="S76" s="40"/>
      <c r="T76" s="40"/>
      <c r="U76" s="40"/>
    </row>
    <row r="77" ht="15.75" customHeight="1">
      <c r="A77" s="58" t="s">
        <v>263</v>
      </c>
      <c r="B77" s="100" t="s">
        <v>1</v>
      </c>
      <c r="C77" s="60" t="s">
        <v>17</v>
      </c>
      <c r="D77" s="61">
        <v>1099.849344200839</v>
      </c>
      <c r="E77" s="61">
        <f t="shared" si="1"/>
        <v>1256.970679</v>
      </c>
      <c r="F77" s="61">
        <f t="shared" si="2"/>
        <v>244.4109654</v>
      </c>
      <c r="G77" s="61">
        <f t="shared" si="3"/>
        <v>279.3268176</v>
      </c>
      <c r="H77" s="61">
        <f t="shared" si="10"/>
        <v>4179.427508</v>
      </c>
      <c r="I77" s="61">
        <f t="shared" si="5"/>
        <v>4776.47431</v>
      </c>
      <c r="J77" s="34">
        <v>2952.140054611414</v>
      </c>
      <c r="K77" s="40"/>
      <c r="L77" s="40"/>
      <c r="M77" s="40"/>
      <c r="N77" s="40"/>
      <c r="O77" s="40"/>
      <c r="P77" s="40"/>
      <c r="Q77" s="40"/>
      <c r="R77" s="40"/>
      <c r="S77" s="40"/>
      <c r="T77" s="40"/>
      <c r="U77" s="40"/>
    </row>
    <row r="78" ht="15.75" customHeight="1">
      <c r="A78" s="55" t="s">
        <v>184</v>
      </c>
      <c r="B78" s="56" t="s">
        <v>1</v>
      </c>
      <c r="C78" s="57" t="s">
        <v>55</v>
      </c>
      <c r="D78" s="26">
        <v>856.0400517216959</v>
      </c>
      <c r="E78" s="26">
        <f t="shared" si="1"/>
        <v>978.3314877</v>
      </c>
      <c r="F78" s="26">
        <f t="shared" si="2"/>
        <v>190.2311226</v>
      </c>
      <c r="G78" s="26">
        <f t="shared" si="3"/>
        <v>217.4069973</v>
      </c>
      <c r="H78" s="26">
        <f t="shared" si="10"/>
        <v>3252.952197</v>
      </c>
      <c r="I78" s="26">
        <f t="shared" si="5"/>
        <v>3717.648546</v>
      </c>
      <c r="J78" s="26">
        <v>2530.9183406355332</v>
      </c>
      <c r="K78" s="40"/>
      <c r="L78" s="40"/>
      <c r="M78" s="40"/>
      <c r="N78" s="40"/>
      <c r="O78" s="40"/>
      <c r="P78" s="40"/>
      <c r="Q78" s="40"/>
      <c r="R78" s="40"/>
      <c r="S78" s="40"/>
      <c r="T78" s="40"/>
      <c r="U78" s="40"/>
    </row>
    <row r="79" ht="15.75" customHeight="1">
      <c r="A79" s="58" t="s">
        <v>185</v>
      </c>
      <c r="B79" s="100" t="s">
        <v>9</v>
      </c>
      <c r="C79" s="60" t="s">
        <v>42</v>
      </c>
      <c r="D79" s="61">
        <v>1245.6434024303064</v>
      </c>
      <c r="E79" s="61">
        <f t="shared" si="1"/>
        <v>1423.59246</v>
      </c>
      <c r="F79" s="61">
        <f t="shared" si="2"/>
        <v>276.809645</v>
      </c>
      <c r="G79" s="61">
        <f t="shared" si="3"/>
        <v>316.35388</v>
      </c>
      <c r="H79" s="61">
        <f t="shared" si="10"/>
        <v>4733.444929</v>
      </c>
      <c r="I79" s="61">
        <f t="shared" si="5"/>
        <v>5409.635186</v>
      </c>
      <c r="J79" s="34">
        <v>2892.469862754848</v>
      </c>
      <c r="K79" s="40"/>
      <c r="L79" s="40"/>
      <c r="M79" s="40"/>
      <c r="N79" s="40"/>
      <c r="O79" s="40"/>
      <c r="P79" s="40"/>
      <c r="Q79" s="40"/>
      <c r="R79" s="40"/>
      <c r="S79" s="40"/>
      <c r="T79" s="40"/>
      <c r="U79" s="40"/>
    </row>
    <row r="80" ht="15.75" customHeight="1">
      <c r="A80" s="55" t="s">
        <v>186</v>
      </c>
      <c r="B80" s="56" t="s">
        <v>11</v>
      </c>
      <c r="C80" s="57" t="s">
        <v>17</v>
      </c>
      <c r="D80" s="26">
        <v>1509.5786533750309</v>
      </c>
      <c r="E80" s="26">
        <f t="shared" si="1"/>
        <v>1725.232747</v>
      </c>
      <c r="F80" s="26">
        <f t="shared" si="2"/>
        <v>335.461923</v>
      </c>
      <c r="G80" s="26">
        <f t="shared" si="3"/>
        <v>383.3850548</v>
      </c>
      <c r="H80" s="26">
        <f t="shared" si="10"/>
        <v>5736.398883</v>
      </c>
      <c r="I80" s="26">
        <f t="shared" si="5"/>
        <v>6555.864851</v>
      </c>
      <c r="J80" s="26">
        <v>3314.2915090541146</v>
      </c>
      <c r="K80" s="40"/>
      <c r="L80" s="40"/>
      <c r="M80" s="40"/>
      <c r="N80" s="40"/>
      <c r="O80" s="40"/>
      <c r="P80" s="40"/>
      <c r="Q80" s="40"/>
      <c r="R80" s="40"/>
      <c r="S80" s="40"/>
      <c r="T80" s="40"/>
      <c r="U80" s="40"/>
    </row>
    <row r="81" ht="15.75" customHeight="1">
      <c r="A81" s="58" t="s">
        <v>264</v>
      </c>
      <c r="B81" s="100" t="s">
        <v>1</v>
      </c>
      <c r="C81" s="60" t="s">
        <v>17</v>
      </c>
      <c r="D81" s="61">
        <v>1099.849344200839</v>
      </c>
      <c r="E81" s="61">
        <f t="shared" si="1"/>
        <v>1256.970679</v>
      </c>
      <c r="F81" s="61">
        <f t="shared" si="2"/>
        <v>244.4109654</v>
      </c>
      <c r="G81" s="61">
        <f t="shared" si="3"/>
        <v>279.3268176</v>
      </c>
      <c r="H81" s="61">
        <f t="shared" si="10"/>
        <v>4179.427508</v>
      </c>
      <c r="I81" s="61">
        <f t="shared" si="5"/>
        <v>4776.47431</v>
      </c>
      <c r="J81" s="34">
        <v>2892.469862754848</v>
      </c>
      <c r="K81" s="40"/>
      <c r="L81" s="40"/>
      <c r="M81" s="40"/>
      <c r="N81" s="40"/>
      <c r="O81" s="40"/>
      <c r="P81" s="40"/>
      <c r="Q81" s="40"/>
      <c r="R81" s="40"/>
      <c r="S81" s="40"/>
      <c r="T81" s="40"/>
      <c r="U81" s="40"/>
    </row>
    <row r="82" ht="15.75" customHeight="1">
      <c r="A82" s="55" t="s">
        <v>187</v>
      </c>
      <c r="B82" s="64" t="s">
        <v>1</v>
      </c>
      <c r="C82" s="57" t="s">
        <v>71</v>
      </c>
      <c r="D82" s="26">
        <v>727.8806015672978</v>
      </c>
      <c r="E82" s="26">
        <f t="shared" si="1"/>
        <v>831.8635446</v>
      </c>
      <c r="F82" s="26">
        <f t="shared" si="2"/>
        <v>161.7512448</v>
      </c>
      <c r="G82" s="26">
        <f t="shared" si="3"/>
        <v>184.8585655</v>
      </c>
      <c r="H82" s="26">
        <f t="shared" si="10"/>
        <v>2765.946286</v>
      </c>
      <c r="I82" s="26">
        <f t="shared" si="5"/>
        <v>3161.072026</v>
      </c>
      <c r="J82" s="26">
        <v>2048.8381073163805</v>
      </c>
      <c r="K82" s="40"/>
      <c r="L82" s="40"/>
      <c r="M82" s="40"/>
      <c r="N82" s="40"/>
      <c r="O82" s="40"/>
      <c r="P82" s="40"/>
      <c r="Q82" s="40"/>
      <c r="R82" s="40"/>
      <c r="S82" s="40"/>
      <c r="T82" s="40"/>
      <c r="U82" s="40"/>
    </row>
    <row r="83" ht="15.75" customHeight="1">
      <c r="A83" s="58" t="s">
        <v>188</v>
      </c>
      <c r="B83" s="59" t="s">
        <v>5</v>
      </c>
      <c r="C83" s="60" t="s">
        <v>17</v>
      </c>
      <c r="D83" s="61">
        <v>1735.9642865262888</v>
      </c>
      <c r="E83" s="61">
        <f t="shared" si="1"/>
        <v>1983.959185</v>
      </c>
      <c r="F83" s="61">
        <f t="shared" si="2"/>
        <v>385.7698415</v>
      </c>
      <c r="G83" s="61">
        <f t="shared" si="3"/>
        <v>440.8798188</v>
      </c>
      <c r="H83" s="61">
        <f t="shared" si="10"/>
        <v>6596.664289</v>
      </c>
      <c r="I83" s="61">
        <f t="shared" si="5"/>
        <v>7539.022378</v>
      </c>
      <c r="J83" s="34">
        <v>3314.2915090541146</v>
      </c>
      <c r="K83" s="40"/>
      <c r="L83" s="40"/>
      <c r="M83" s="40"/>
      <c r="N83" s="40"/>
      <c r="O83" s="40"/>
      <c r="P83" s="40"/>
      <c r="Q83" s="40"/>
      <c r="R83" s="40"/>
      <c r="S83" s="40"/>
      <c r="T83" s="40"/>
      <c r="U83" s="40"/>
    </row>
    <row r="84" ht="15.75" customHeight="1">
      <c r="A84" s="55" t="s">
        <v>189</v>
      </c>
      <c r="B84" s="64" t="s">
        <v>1</v>
      </c>
      <c r="C84" s="57" t="s">
        <v>42</v>
      </c>
      <c r="D84" s="26">
        <v>818.5152514026952</v>
      </c>
      <c r="E84" s="26">
        <f t="shared" si="1"/>
        <v>935.4460016</v>
      </c>
      <c r="F84" s="26">
        <f t="shared" si="2"/>
        <v>181.8922781</v>
      </c>
      <c r="G84" s="26">
        <f t="shared" si="3"/>
        <v>207.8768892</v>
      </c>
      <c r="H84" s="26">
        <f t="shared" si="10"/>
        <v>3110.357955</v>
      </c>
      <c r="I84" s="26">
        <f t="shared" si="5"/>
        <v>3554.684186</v>
      </c>
      <c r="J84" s="26">
        <v>2892.469862754848</v>
      </c>
      <c r="K84" s="40"/>
      <c r="L84" s="40"/>
      <c r="M84" s="40"/>
      <c r="N84" s="40"/>
      <c r="O84" s="40"/>
      <c r="P84" s="40"/>
      <c r="Q84" s="40"/>
      <c r="R84" s="40"/>
      <c r="S84" s="40"/>
      <c r="T84" s="40"/>
      <c r="U84" s="40"/>
    </row>
    <row r="85" ht="15.75" customHeight="1">
      <c r="A85" s="58" t="s">
        <v>294</v>
      </c>
      <c r="B85" s="100" t="s">
        <v>11</v>
      </c>
      <c r="C85" s="60" t="s">
        <v>42</v>
      </c>
      <c r="D85" s="61">
        <v>1099.849344200839</v>
      </c>
      <c r="E85" s="61">
        <f t="shared" si="1"/>
        <v>1256.970679</v>
      </c>
      <c r="F85" s="61">
        <f t="shared" si="2"/>
        <v>244.4109654</v>
      </c>
      <c r="G85" s="61">
        <f t="shared" si="3"/>
        <v>279.3268176</v>
      </c>
      <c r="H85" s="61">
        <f t="shared" si="10"/>
        <v>4179.427508</v>
      </c>
      <c r="I85" s="61">
        <f t="shared" si="5"/>
        <v>4776.47431</v>
      </c>
      <c r="J85" s="34">
        <v>2952.7399869347973</v>
      </c>
      <c r="K85" s="40"/>
      <c r="L85" s="40"/>
      <c r="M85" s="40"/>
      <c r="N85" s="40"/>
      <c r="O85" s="40"/>
      <c r="P85" s="40"/>
      <c r="Q85" s="40"/>
      <c r="R85" s="40"/>
      <c r="S85" s="40"/>
      <c r="T85" s="40"/>
      <c r="U85" s="40"/>
    </row>
    <row r="86" ht="15.75" customHeight="1">
      <c r="A86" s="55" t="s">
        <v>190</v>
      </c>
      <c r="B86" s="64" t="s">
        <v>17</v>
      </c>
      <c r="C86" s="57" t="s">
        <v>80</v>
      </c>
      <c r="D86" s="26">
        <v>489.9408828299999</v>
      </c>
      <c r="E86" s="26">
        <f t="shared" si="1"/>
        <v>559.9324375</v>
      </c>
      <c r="F86" s="26">
        <f t="shared" si="2"/>
        <v>108.8757517</v>
      </c>
      <c r="G86" s="26">
        <f t="shared" si="3"/>
        <v>124.4294306</v>
      </c>
      <c r="H86" s="26">
        <f>D86*4.33</f>
        <v>2121.444023</v>
      </c>
      <c r="I86" s="26">
        <f t="shared" si="5"/>
        <v>2424.500211</v>
      </c>
      <c r="J86" s="26">
        <v>1900.2381283652676</v>
      </c>
      <c r="K86" s="40"/>
      <c r="L86" s="40"/>
      <c r="M86" s="40"/>
      <c r="N86" s="40"/>
      <c r="O86" s="40"/>
      <c r="P86" s="40"/>
      <c r="Q86" s="40"/>
      <c r="R86" s="40"/>
      <c r="S86" s="40"/>
      <c r="T86" s="40"/>
      <c r="U86" s="40"/>
    </row>
    <row r="87" ht="15.75" customHeight="1">
      <c r="A87" s="65" t="s">
        <v>191</v>
      </c>
      <c r="B87" s="69" t="s">
        <v>7</v>
      </c>
      <c r="C87" s="67" t="s">
        <v>87</v>
      </c>
      <c r="D87" s="29">
        <v>792.1834219159205</v>
      </c>
      <c r="E87" s="29">
        <f t="shared" si="1"/>
        <v>905.3524822</v>
      </c>
      <c r="F87" s="29">
        <f t="shared" si="2"/>
        <v>176.0407604</v>
      </c>
      <c r="G87" s="29">
        <f t="shared" si="3"/>
        <v>201.1894405</v>
      </c>
      <c r="H87" s="29">
        <f t="shared" ref="H87:H91" si="11">IF(D87*3.8&gt;1801.8*1.3,D87*3.8,1801.8*1.3)</f>
        <v>3010.297003</v>
      </c>
      <c r="I87" s="29">
        <f t="shared" si="5"/>
        <v>3440.329154</v>
      </c>
      <c r="J87" s="29">
        <v>1828.8269999999998</v>
      </c>
      <c r="K87" s="40"/>
      <c r="L87" s="40"/>
      <c r="M87" s="40"/>
      <c r="N87" s="40"/>
      <c r="O87" s="40"/>
      <c r="P87" s="40"/>
      <c r="Q87" s="40"/>
      <c r="R87" s="40"/>
      <c r="S87" s="40"/>
      <c r="T87" s="40"/>
      <c r="U87" s="40"/>
    </row>
    <row r="88" ht="15.75" customHeight="1">
      <c r="A88" s="55" t="s">
        <v>192</v>
      </c>
      <c r="B88" s="56" t="s">
        <v>3</v>
      </c>
      <c r="C88" s="57" t="s">
        <v>87</v>
      </c>
      <c r="D88" s="26">
        <v>897.809371328705</v>
      </c>
      <c r="E88" s="26">
        <f t="shared" si="1"/>
        <v>1026.067853</v>
      </c>
      <c r="F88" s="26">
        <f t="shared" si="2"/>
        <v>199.5131936</v>
      </c>
      <c r="G88" s="26">
        <f t="shared" si="3"/>
        <v>228.0150784</v>
      </c>
      <c r="H88" s="26">
        <f t="shared" si="11"/>
        <v>3411.675611</v>
      </c>
      <c r="I88" s="26">
        <f t="shared" si="5"/>
        <v>3899.046192</v>
      </c>
      <c r="J88" s="26">
        <v>2169.3552813561523</v>
      </c>
      <c r="K88" s="40"/>
      <c r="L88" s="40"/>
      <c r="M88" s="40"/>
      <c r="N88" s="40"/>
      <c r="O88" s="40"/>
      <c r="P88" s="40"/>
      <c r="Q88" s="40"/>
      <c r="R88" s="40"/>
      <c r="S88" s="40"/>
      <c r="T88" s="40"/>
      <c r="U88" s="40"/>
    </row>
    <row r="89" ht="15.75" customHeight="1">
      <c r="A89" s="58" t="s">
        <v>193</v>
      </c>
      <c r="B89" s="100" t="s">
        <v>1</v>
      </c>
      <c r="C89" s="60" t="s">
        <v>71</v>
      </c>
      <c r="D89" s="61">
        <v>749.70682881555</v>
      </c>
      <c r="E89" s="61">
        <f t="shared" si="1"/>
        <v>856.8078044</v>
      </c>
      <c r="F89" s="61">
        <f t="shared" si="2"/>
        <v>166.6015175</v>
      </c>
      <c r="G89" s="61">
        <f t="shared" si="3"/>
        <v>190.4017343</v>
      </c>
      <c r="H89" s="61">
        <f t="shared" si="11"/>
        <v>2848.885949</v>
      </c>
      <c r="I89" s="61">
        <f t="shared" si="5"/>
        <v>3255.859929</v>
      </c>
      <c r="J89" s="34">
        <v>2169.3552813561523</v>
      </c>
      <c r="K89" s="40"/>
      <c r="L89" s="40"/>
      <c r="M89" s="40"/>
      <c r="N89" s="40"/>
      <c r="O89" s="40"/>
      <c r="P89" s="40"/>
      <c r="Q89" s="40"/>
      <c r="R89" s="40"/>
      <c r="S89" s="40"/>
      <c r="T89" s="40"/>
      <c r="U89" s="40"/>
    </row>
    <row r="90" ht="15.75" customHeight="1">
      <c r="A90" s="55" t="s">
        <v>194</v>
      </c>
      <c r="B90" s="56" t="s">
        <v>3</v>
      </c>
      <c r="C90" s="57" t="s">
        <v>55</v>
      </c>
      <c r="D90" s="26">
        <v>939.0182079826542</v>
      </c>
      <c r="E90" s="26">
        <f t="shared" si="1"/>
        <v>1073.163666</v>
      </c>
      <c r="F90" s="26">
        <f t="shared" si="2"/>
        <v>208.6707129</v>
      </c>
      <c r="G90" s="26">
        <f t="shared" si="3"/>
        <v>238.4808147</v>
      </c>
      <c r="H90" s="26">
        <f t="shared" si="11"/>
        <v>3568.26919</v>
      </c>
      <c r="I90" s="26">
        <f t="shared" si="5"/>
        <v>4078.009748</v>
      </c>
      <c r="J90" s="26">
        <v>2530.9183406355332</v>
      </c>
      <c r="K90" s="40"/>
      <c r="L90" s="40"/>
      <c r="M90" s="40"/>
      <c r="N90" s="40"/>
      <c r="O90" s="40"/>
      <c r="P90" s="40"/>
      <c r="Q90" s="40"/>
      <c r="R90" s="40"/>
      <c r="S90" s="40"/>
      <c r="T90" s="40"/>
      <c r="U90" s="40"/>
    </row>
    <row r="91" ht="15.75" customHeight="1">
      <c r="A91" s="58" t="s">
        <v>195</v>
      </c>
      <c r="B91" s="100" t="s">
        <v>9</v>
      </c>
      <c r="C91" s="60" t="s">
        <v>71</v>
      </c>
      <c r="D91" s="61">
        <v>941.4282297853202</v>
      </c>
      <c r="E91" s="61">
        <f t="shared" si="1"/>
        <v>1075.917977</v>
      </c>
      <c r="F91" s="61">
        <f t="shared" si="2"/>
        <v>209.2062733</v>
      </c>
      <c r="G91" s="61">
        <f t="shared" si="3"/>
        <v>239.0928838</v>
      </c>
      <c r="H91" s="61">
        <f t="shared" si="11"/>
        <v>3577.427273</v>
      </c>
      <c r="I91" s="61">
        <f t="shared" si="5"/>
        <v>4088.476098</v>
      </c>
      <c r="J91" s="34">
        <v>2169.3552813561523</v>
      </c>
      <c r="K91" s="40"/>
      <c r="L91" s="40"/>
      <c r="M91" s="40"/>
      <c r="N91" s="40"/>
      <c r="O91" s="40"/>
      <c r="P91" s="40"/>
      <c r="Q91" s="40"/>
      <c r="R91" s="40"/>
      <c r="S91" s="40"/>
      <c r="T91" s="40"/>
      <c r="U91" s="40"/>
    </row>
    <row r="92" ht="15.0" customHeight="1">
      <c r="A92" s="55" t="s">
        <v>196</v>
      </c>
      <c r="B92" s="64" t="s">
        <v>17</v>
      </c>
      <c r="C92" s="57" t="s">
        <v>87</v>
      </c>
      <c r="D92" s="26">
        <v>451.9851</v>
      </c>
      <c r="E92" s="26">
        <f t="shared" si="1"/>
        <v>516.5544</v>
      </c>
      <c r="F92" s="26">
        <f t="shared" si="2"/>
        <v>100.4411333</v>
      </c>
      <c r="G92" s="26">
        <f t="shared" si="3"/>
        <v>114.7898667</v>
      </c>
      <c r="H92" s="26">
        <f>D92*4.33</f>
        <v>1957.095483</v>
      </c>
      <c r="I92" s="26">
        <f t="shared" si="5"/>
        <v>2236.67387</v>
      </c>
      <c r="J92" s="26">
        <v>1828.8269999999998</v>
      </c>
      <c r="K92" s="40"/>
      <c r="L92" s="40"/>
      <c r="M92" s="40"/>
      <c r="N92" s="40"/>
      <c r="O92" s="40"/>
      <c r="P92" s="40"/>
      <c r="Q92" s="40"/>
      <c r="R92" s="40"/>
      <c r="S92" s="40"/>
      <c r="T92" s="40"/>
      <c r="U92" s="40"/>
    </row>
    <row r="93" ht="15.0" customHeight="1">
      <c r="A93" s="65" t="s">
        <v>197</v>
      </c>
      <c r="B93" s="66" t="s">
        <v>3</v>
      </c>
      <c r="C93" s="67" t="s">
        <v>87</v>
      </c>
      <c r="D93" s="29">
        <v>627.9995749756283</v>
      </c>
      <c r="E93" s="29">
        <f t="shared" si="1"/>
        <v>717.7138</v>
      </c>
      <c r="F93" s="29">
        <f t="shared" si="2"/>
        <v>139.5554611</v>
      </c>
      <c r="G93" s="29">
        <f t="shared" si="3"/>
        <v>159.4919555</v>
      </c>
      <c r="H93" s="29">
        <f t="shared" ref="H93:H111" si="12">IF(D93*3.8&gt;1801.8*1.3,D93*3.8,1801.8*1.3)</f>
        <v>2386.398385</v>
      </c>
      <c r="I93" s="29">
        <f t="shared" si="5"/>
        <v>2727.304292</v>
      </c>
      <c r="J93" s="29">
        <v>1828.8269999999998</v>
      </c>
      <c r="K93" s="40"/>
      <c r="L93" s="40"/>
      <c r="M93" s="40"/>
      <c r="N93" s="40"/>
      <c r="O93" s="40"/>
      <c r="P93" s="40"/>
      <c r="Q93" s="40"/>
      <c r="R93" s="40"/>
      <c r="S93" s="40"/>
      <c r="T93" s="40"/>
      <c r="U93" s="40"/>
    </row>
    <row r="94" ht="15.75" customHeight="1">
      <c r="A94" s="55" t="s">
        <v>265</v>
      </c>
      <c r="B94" s="64" t="s">
        <v>1</v>
      </c>
      <c r="C94" s="57" t="s">
        <v>55</v>
      </c>
      <c r="D94" s="26">
        <v>769.6354287649424</v>
      </c>
      <c r="E94" s="26">
        <f t="shared" si="1"/>
        <v>879.5833472</v>
      </c>
      <c r="F94" s="26">
        <f t="shared" si="2"/>
        <v>171.0300953</v>
      </c>
      <c r="G94" s="26">
        <f t="shared" si="3"/>
        <v>195.462966</v>
      </c>
      <c r="H94" s="26">
        <f t="shared" si="12"/>
        <v>2924.614629</v>
      </c>
      <c r="I94" s="26">
        <f t="shared" si="5"/>
        <v>3342.406733</v>
      </c>
      <c r="J94" s="26">
        <v>2410.4011665957614</v>
      </c>
      <c r="K94" s="40"/>
      <c r="L94" s="40"/>
      <c r="M94" s="40"/>
      <c r="N94" s="40"/>
      <c r="O94" s="40"/>
      <c r="P94" s="40"/>
      <c r="Q94" s="40"/>
      <c r="R94" s="40"/>
      <c r="S94" s="40"/>
      <c r="T94" s="40"/>
      <c r="U94" s="40"/>
    </row>
    <row r="95" ht="15.75" customHeight="1">
      <c r="A95" s="58" t="s">
        <v>198</v>
      </c>
      <c r="B95" s="100" t="s">
        <v>9</v>
      </c>
      <c r="C95" s="60" t="s">
        <v>55</v>
      </c>
      <c r="D95" s="61">
        <v>1025.4228309394077</v>
      </c>
      <c r="E95" s="61">
        <f t="shared" si="1"/>
        <v>1171.911807</v>
      </c>
      <c r="F95" s="61">
        <f t="shared" si="2"/>
        <v>227.8717402</v>
      </c>
      <c r="G95" s="61">
        <f t="shared" si="3"/>
        <v>260.424846</v>
      </c>
      <c r="H95" s="61">
        <f t="shared" si="12"/>
        <v>3896.606758</v>
      </c>
      <c r="I95" s="61">
        <f t="shared" si="5"/>
        <v>4453.251561</v>
      </c>
      <c r="J95" s="34">
        <v>2530.9183406355332</v>
      </c>
      <c r="K95" s="40"/>
      <c r="L95" s="40"/>
      <c r="M95" s="40"/>
      <c r="N95" s="40"/>
      <c r="O95" s="40"/>
      <c r="P95" s="40"/>
      <c r="Q95" s="40"/>
      <c r="R95" s="40"/>
      <c r="S95" s="40"/>
      <c r="T95" s="40"/>
      <c r="U95" s="40"/>
    </row>
    <row r="96" ht="15.75" customHeight="1">
      <c r="A96" s="55" t="s">
        <v>266</v>
      </c>
      <c r="B96" s="64" t="s">
        <v>5</v>
      </c>
      <c r="C96" s="57" t="s">
        <v>42</v>
      </c>
      <c r="D96" s="26">
        <v>1245.6434024303064</v>
      </c>
      <c r="E96" s="26">
        <f t="shared" si="1"/>
        <v>1423.59246</v>
      </c>
      <c r="F96" s="26">
        <f t="shared" si="2"/>
        <v>276.809645</v>
      </c>
      <c r="G96" s="26">
        <f t="shared" si="3"/>
        <v>316.35388</v>
      </c>
      <c r="H96" s="26">
        <f t="shared" si="12"/>
        <v>4733.444929</v>
      </c>
      <c r="I96" s="26">
        <f t="shared" si="5"/>
        <v>5409.635186</v>
      </c>
      <c r="J96" s="26">
        <v>3012.9985739546846</v>
      </c>
      <c r="K96" s="40"/>
      <c r="L96" s="40"/>
      <c r="M96" s="40"/>
      <c r="N96" s="40"/>
      <c r="O96" s="40"/>
      <c r="P96" s="40"/>
      <c r="Q96" s="40"/>
      <c r="R96" s="40"/>
      <c r="S96" s="40"/>
      <c r="T96" s="40"/>
      <c r="U96" s="40"/>
    </row>
    <row r="97" ht="15.75" customHeight="1">
      <c r="A97" s="65" t="s">
        <v>267</v>
      </c>
      <c r="B97" s="69" t="s">
        <v>5</v>
      </c>
      <c r="C97" s="67" t="s">
        <v>71</v>
      </c>
      <c r="D97" s="29">
        <v>872.5563480117172</v>
      </c>
      <c r="E97" s="29">
        <f t="shared" si="1"/>
        <v>997.2072549</v>
      </c>
      <c r="F97" s="29">
        <f t="shared" si="2"/>
        <v>193.9014107</v>
      </c>
      <c r="G97" s="29">
        <f t="shared" si="3"/>
        <v>221.6016122</v>
      </c>
      <c r="H97" s="29">
        <f t="shared" si="12"/>
        <v>3315.714122</v>
      </c>
      <c r="I97" s="29">
        <f t="shared" si="5"/>
        <v>3789.376247</v>
      </c>
      <c r="J97" s="29">
        <v>2169.3552813561523</v>
      </c>
      <c r="K97" s="40"/>
      <c r="L97" s="40"/>
      <c r="M97" s="40"/>
      <c r="N97" s="40"/>
      <c r="O97" s="40"/>
      <c r="P97" s="40"/>
      <c r="Q97" s="40"/>
      <c r="R97" s="40"/>
      <c r="S97" s="40"/>
      <c r="T97" s="40"/>
      <c r="U97" s="40"/>
    </row>
    <row r="98" ht="15.75" customHeight="1">
      <c r="A98" s="55" t="s">
        <v>199</v>
      </c>
      <c r="B98" s="64" t="s">
        <v>7</v>
      </c>
      <c r="C98" s="57" t="s">
        <v>87</v>
      </c>
      <c r="D98" s="26">
        <v>792.1834219159205</v>
      </c>
      <c r="E98" s="26">
        <f t="shared" si="1"/>
        <v>905.3524822</v>
      </c>
      <c r="F98" s="26">
        <f t="shared" si="2"/>
        <v>176.0407604</v>
      </c>
      <c r="G98" s="26">
        <f t="shared" si="3"/>
        <v>201.1894405</v>
      </c>
      <c r="H98" s="26">
        <f t="shared" si="12"/>
        <v>3010.297003</v>
      </c>
      <c r="I98" s="26">
        <f t="shared" si="5"/>
        <v>3440.329154</v>
      </c>
      <c r="J98" s="26">
        <v>1828.8269999999998</v>
      </c>
      <c r="K98" s="40"/>
      <c r="L98" s="40"/>
      <c r="M98" s="40"/>
      <c r="N98" s="40"/>
      <c r="O98" s="40"/>
      <c r="P98" s="40"/>
      <c r="Q98" s="40"/>
      <c r="R98" s="40"/>
      <c r="S98" s="40"/>
      <c r="T98" s="40"/>
      <c r="U98" s="40"/>
    </row>
    <row r="99" ht="15.75" customHeight="1">
      <c r="A99" s="65" t="s">
        <v>200</v>
      </c>
      <c r="B99" s="69" t="s">
        <v>3</v>
      </c>
      <c r="C99" s="67" t="s">
        <v>87</v>
      </c>
      <c r="D99" s="29">
        <v>897.809371328705</v>
      </c>
      <c r="E99" s="29">
        <f t="shared" si="1"/>
        <v>1026.067853</v>
      </c>
      <c r="F99" s="29">
        <f t="shared" si="2"/>
        <v>199.5131936</v>
      </c>
      <c r="G99" s="29">
        <f t="shared" si="3"/>
        <v>228.0150784</v>
      </c>
      <c r="H99" s="29">
        <f t="shared" si="12"/>
        <v>3411.675611</v>
      </c>
      <c r="I99" s="29">
        <f t="shared" si="5"/>
        <v>3899.046192</v>
      </c>
      <c r="J99" s="29">
        <v>2169.3552813561523</v>
      </c>
      <c r="K99" s="40"/>
      <c r="L99" s="40"/>
      <c r="M99" s="40"/>
      <c r="N99" s="40"/>
      <c r="O99" s="40"/>
      <c r="P99" s="40"/>
      <c r="Q99" s="40"/>
      <c r="R99" s="40"/>
      <c r="S99" s="40"/>
      <c r="T99" s="40"/>
      <c r="U99" s="40"/>
    </row>
    <row r="100" ht="15.75" customHeight="1">
      <c r="A100" s="55" t="s">
        <v>201</v>
      </c>
      <c r="B100" s="64" t="s">
        <v>7</v>
      </c>
      <c r="C100" s="57" t="s">
        <v>71</v>
      </c>
      <c r="D100" s="26">
        <v>1045.9119138418594</v>
      </c>
      <c r="E100" s="26">
        <f t="shared" si="1"/>
        <v>1195.327902</v>
      </c>
      <c r="F100" s="26">
        <f t="shared" si="2"/>
        <v>232.4248697</v>
      </c>
      <c r="G100" s="26">
        <f t="shared" si="3"/>
        <v>265.6284226</v>
      </c>
      <c r="H100" s="26">
        <f t="shared" si="12"/>
        <v>3974.465273</v>
      </c>
      <c r="I100" s="26">
        <f t="shared" si="5"/>
        <v>4542.232456</v>
      </c>
      <c r="J100" s="26">
        <v>2169.3552813561523</v>
      </c>
      <c r="K100" s="40"/>
      <c r="L100" s="40"/>
      <c r="M100" s="40"/>
      <c r="N100" s="40"/>
      <c r="O100" s="40"/>
      <c r="P100" s="40"/>
      <c r="Q100" s="40"/>
      <c r="R100" s="40"/>
      <c r="S100" s="40"/>
      <c r="T100" s="40"/>
      <c r="U100" s="40"/>
    </row>
    <row r="101" ht="15.75" customHeight="1">
      <c r="A101" s="101" t="s">
        <v>202</v>
      </c>
      <c r="B101" s="102" t="s">
        <v>7</v>
      </c>
      <c r="C101" s="103" t="s">
        <v>87</v>
      </c>
      <c r="D101" s="61">
        <v>696.8938541091579</v>
      </c>
      <c r="E101" s="61">
        <f t="shared" si="1"/>
        <v>796.450119</v>
      </c>
      <c r="F101" s="61">
        <f t="shared" si="2"/>
        <v>154.8653009</v>
      </c>
      <c r="G101" s="61">
        <f t="shared" si="3"/>
        <v>176.9889153</v>
      </c>
      <c r="H101" s="61">
        <f t="shared" si="12"/>
        <v>2648.196646</v>
      </c>
      <c r="I101" s="61">
        <f t="shared" si="5"/>
        <v>3026.50141</v>
      </c>
      <c r="J101" s="26">
        <v>1828.8269999999998</v>
      </c>
      <c r="K101" s="40"/>
      <c r="L101" s="40"/>
      <c r="M101" s="40"/>
      <c r="N101" s="40"/>
      <c r="O101" s="40"/>
      <c r="P101" s="40"/>
      <c r="Q101" s="40"/>
      <c r="R101" s="40"/>
      <c r="S101" s="40"/>
      <c r="T101" s="40"/>
      <c r="U101" s="40"/>
    </row>
    <row r="102" ht="15.75" customHeight="1">
      <c r="A102" s="55" t="s">
        <v>203</v>
      </c>
      <c r="B102" s="64" t="s">
        <v>3</v>
      </c>
      <c r="C102" s="57" t="s">
        <v>87</v>
      </c>
      <c r="D102" s="26">
        <v>926.5115880743543</v>
      </c>
      <c r="E102" s="26">
        <f t="shared" si="1"/>
        <v>1058.870386</v>
      </c>
      <c r="F102" s="26">
        <f t="shared" si="2"/>
        <v>205.891464</v>
      </c>
      <c r="G102" s="26">
        <f t="shared" si="3"/>
        <v>235.3045303</v>
      </c>
      <c r="H102" s="26">
        <f t="shared" si="12"/>
        <v>3520.744035</v>
      </c>
      <c r="I102" s="26">
        <f t="shared" si="5"/>
        <v>4023.695447</v>
      </c>
      <c r="J102" s="26">
        <v>2410.4011665957614</v>
      </c>
      <c r="K102" s="40"/>
      <c r="L102" s="40"/>
      <c r="M102" s="40"/>
      <c r="N102" s="40"/>
      <c r="O102" s="40"/>
      <c r="P102" s="40"/>
      <c r="Q102" s="40"/>
      <c r="R102" s="40"/>
      <c r="S102" s="40"/>
      <c r="T102" s="40"/>
      <c r="U102" s="40"/>
    </row>
    <row r="103" ht="15.75" customHeight="1">
      <c r="A103" s="65" t="s">
        <v>204</v>
      </c>
      <c r="B103" s="69" t="s">
        <v>3</v>
      </c>
      <c r="C103" s="67" t="s">
        <v>87</v>
      </c>
      <c r="D103" s="29">
        <v>897.809371328705</v>
      </c>
      <c r="E103" s="29">
        <f t="shared" si="1"/>
        <v>1026.067853</v>
      </c>
      <c r="F103" s="29">
        <f t="shared" si="2"/>
        <v>199.5131936</v>
      </c>
      <c r="G103" s="29">
        <f t="shared" si="3"/>
        <v>228.0150784</v>
      </c>
      <c r="H103" s="29">
        <f t="shared" si="12"/>
        <v>3411.675611</v>
      </c>
      <c r="I103" s="29">
        <f t="shared" si="5"/>
        <v>3899.046192</v>
      </c>
      <c r="J103" s="29">
        <v>2169.3552813561523</v>
      </c>
      <c r="K103" s="40"/>
      <c r="L103" s="40"/>
      <c r="M103" s="40"/>
      <c r="N103" s="40"/>
      <c r="O103" s="40"/>
      <c r="P103" s="40"/>
      <c r="Q103" s="40"/>
      <c r="R103" s="40"/>
      <c r="S103" s="40"/>
      <c r="T103" s="40"/>
      <c r="U103" s="40"/>
    </row>
    <row r="104" ht="15.75" customHeight="1">
      <c r="A104" s="55" t="s">
        <v>205</v>
      </c>
      <c r="B104" s="64" t="s">
        <v>9</v>
      </c>
      <c r="C104" s="57" t="s">
        <v>42</v>
      </c>
      <c r="D104" s="26">
        <v>1328.4766097830768</v>
      </c>
      <c r="E104" s="26">
        <f t="shared" si="1"/>
        <v>1518.258983</v>
      </c>
      <c r="F104" s="26">
        <f t="shared" si="2"/>
        <v>295.2170244</v>
      </c>
      <c r="G104" s="26">
        <f t="shared" si="3"/>
        <v>337.390885</v>
      </c>
      <c r="H104" s="26">
        <f t="shared" si="12"/>
        <v>5048.211117</v>
      </c>
      <c r="I104" s="26">
        <f t="shared" si="5"/>
        <v>5769.366897</v>
      </c>
      <c r="J104" s="26">
        <v>2892.469862754848</v>
      </c>
      <c r="K104" s="40"/>
      <c r="L104" s="40"/>
      <c r="M104" s="40"/>
      <c r="N104" s="40"/>
      <c r="O104" s="40"/>
      <c r="P104" s="40"/>
      <c r="Q104" s="40"/>
      <c r="R104" s="40"/>
      <c r="S104" s="40"/>
      <c r="T104" s="40"/>
      <c r="U104" s="40"/>
    </row>
    <row r="105" ht="15.75" customHeight="1">
      <c r="A105" s="65" t="s">
        <v>268</v>
      </c>
      <c r="B105" s="69" t="s">
        <v>9</v>
      </c>
      <c r="C105" s="67" t="s">
        <v>55</v>
      </c>
      <c r="D105" s="29">
        <v>1025.4228309394077</v>
      </c>
      <c r="E105" s="29">
        <f t="shared" si="1"/>
        <v>1171.911807</v>
      </c>
      <c r="F105" s="29">
        <f t="shared" si="2"/>
        <v>227.8717402</v>
      </c>
      <c r="G105" s="29">
        <f t="shared" si="3"/>
        <v>260.424846</v>
      </c>
      <c r="H105" s="29">
        <f t="shared" si="12"/>
        <v>3896.606758</v>
      </c>
      <c r="I105" s="29">
        <f t="shared" si="5"/>
        <v>4453.251561</v>
      </c>
      <c r="J105" s="29">
        <v>2530.9183406355332</v>
      </c>
      <c r="K105" s="40"/>
      <c r="L105" s="40"/>
      <c r="M105" s="40"/>
      <c r="N105" s="40"/>
      <c r="O105" s="40"/>
      <c r="P105" s="40"/>
      <c r="Q105" s="40"/>
      <c r="R105" s="40"/>
      <c r="S105" s="40"/>
      <c r="T105" s="40"/>
      <c r="U105" s="40"/>
    </row>
    <row r="106" ht="15.75" customHeight="1">
      <c r="A106" s="55" t="s">
        <v>269</v>
      </c>
      <c r="B106" s="64" t="s">
        <v>5</v>
      </c>
      <c r="C106" s="57" t="s">
        <v>71</v>
      </c>
      <c r="D106" s="26">
        <v>918.4709358607857</v>
      </c>
      <c r="E106" s="26">
        <f t="shared" si="1"/>
        <v>1049.68107</v>
      </c>
      <c r="F106" s="26">
        <f t="shared" si="2"/>
        <v>204.1046524</v>
      </c>
      <c r="G106" s="26">
        <f t="shared" si="3"/>
        <v>233.2624599</v>
      </c>
      <c r="H106" s="26">
        <f t="shared" si="12"/>
        <v>3490.189556</v>
      </c>
      <c r="I106" s="26">
        <f t="shared" si="5"/>
        <v>3988.776148</v>
      </c>
      <c r="J106" s="26">
        <v>2289.8724553959246</v>
      </c>
      <c r="K106" s="40"/>
      <c r="L106" s="40"/>
      <c r="M106" s="40"/>
      <c r="N106" s="40"/>
      <c r="O106" s="40"/>
      <c r="P106" s="40"/>
      <c r="Q106" s="40"/>
      <c r="R106" s="40"/>
      <c r="S106" s="40"/>
      <c r="T106" s="40"/>
      <c r="U106" s="40"/>
    </row>
    <row r="107" ht="15.75" customHeight="1">
      <c r="A107" s="65" t="s">
        <v>206</v>
      </c>
      <c r="B107" s="69" t="s">
        <v>5</v>
      </c>
      <c r="C107" s="67" t="s">
        <v>87</v>
      </c>
      <c r="D107" s="29">
        <v>696.8938541091579</v>
      </c>
      <c r="E107" s="29">
        <f t="shared" si="1"/>
        <v>796.450119</v>
      </c>
      <c r="F107" s="29">
        <f t="shared" si="2"/>
        <v>154.8653009</v>
      </c>
      <c r="G107" s="29">
        <f t="shared" si="3"/>
        <v>176.9889153</v>
      </c>
      <c r="H107" s="29">
        <f t="shared" si="12"/>
        <v>2648.196646</v>
      </c>
      <c r="I107" s="29">
        <f>E107*3.8</f>
        <v>3026.510452</v>
      </c>
      <c r="J107" s="29">
        <v>1828.8269999999998</v>
      </c>
      <c r="K107" s="40"/>
      <c r="L107" s="40"/>
      <c r="M107" s="40"/>
      <c r="N107" s="40"/>
      <c r="O107" s="40"/>
      <c r="P107" s="40"/>
      <c r="Q107" s="40"/>
      <c r="R107" s="40"/>
      <c r="S107" s="40"/>
      <c r="T107" s="40"/>
      <c r="U107" s="40"/>
    </row>
    <row r="108" ht="15.75" customHeight="1">
      <c r="A108" s="55" t="s">
        <v>270</v>
      </c>
      <c r="B108" s="64" t="s">
        <v>5</v>
      </c>
      <c r="C108" s="57" t="s">
        <v>87</v>
      </c>
      <c r="D108" s="26">
        <v>662.4467145423931</v>
      </c>
      <c r="E108" s="26">
        <f t="shared" si="1"/>
        <v>757.0819595</v>
      </c>
      <c r="F108" s="26">
        <f t="shared" si="2"/>
        <v>147.210381</v>
      </c>
      <c r="G108" s="26">
        <f t="shared" si="3"/>
        <v>168.2404354</v>
      </c>
      <c r="H108" s="26">
        <f t="shared" si="12"/>
        <v>2517.297515</v>
      </c>
      <c r="I108" s="26">
        <f t="shared" ref="I108:I119" si="13">H108+(H108/151.67*1.25*17.3333)</f>
        <v>2876.902851</v>
      </c>
      <c r="J108" s="26">
        <v>1828.8269999999998</v>
      </c>
      <c r="K108" s="40"/>
      <c r="L108" s="40"/>
      <c r="M108" s="40"/>
      <c r="N108" s="40"/>
      <c r="O108" s="40"/>
      <c r="P108" s="40"/>
      <c r="Q108" s="40"/>
      <c r="R108" s="40"/>
      <c r="S108" s="40"/>
      <c r="T108" s="40"/>
      <c r="U108" s="40"/>
    </row>
    <row r="109" ht="15.75" customHeight="1">
      <c r="A109" s="65" t="s">
        <v>271</v>
      </c>
      <c r="B109" s="69" t="s">
        <v>5</v>
      </c>
      <c r="C109" s="67" t="s">
        <v>87</v>
      </c>
      <c r="D109" s="29">
        <v>662.4467145423931</v>
      </c>
      <c r="E109" s="29">
        <f t="shared" si="1"/>
        <v>757.0819595</v>
      </c>
      <c r="F109" s="29">
        <f t="shared" si="2"/>
        <v>147.210381</v>
      </c>
      <c r="G109" s="29">
        <f t="shared" si="3"/>
        <v>168.2404354</v>
      </c>
      <c r="H109" s="29">
        <f t="shared" si="12"/>
        <v>2517.297515</v>
      </c>
      <c r="I109" s="29">
        <f t="shared" si="13"/>
        <v>2876.902851</v>
      </c>
      <c r="J109" s="29">
        <v>1828.8269999999998</v>
      </c>
      <c r="K109" s="40"/>
      <c r="L109" s="40"/>
      <c r="M109" s="40"/>
      <c r="N109" s="40"/>
      <c r="O109" s="40"/>
      <c r="P109" s="40"/>
      <c r="Q109" s="40"/>
      <c r="R109" s="40"/>
      <c r="S109" s="40"/>
      <c r="T109" s="40"/>
      <c r="U109" s="40"/>
    </row>
    <row r="110" ht="15.75" customHeight="1">
      <c r="A110" s="55" t="s">
        <v>207</v>
      </c>
      <c r="B110" s="56" t="s">
        <v>5</v>
      </c>
      <c r="C110" s="57" t="s">
        <v>55</v>
      </c>
      <c r="D110" s="26">
        <v>1162.8317381743773</v>
      </c>
      <c r="E110" s="26">
        <f t="shared" si="1"/>
        <v>1328.950558</v>
      </c>
      <c r="F110" s="26">
        <f t="shared" si="2"/>
        <v>258.4070529</v>
      </c>
      <c r="G110" s="26">
        <f t="shared" si="3"/>
        <v>295.3223462</v>
      </c>
      <c r="H110" s="26">
        <f t="shared" si="12"/>
        <v>4418.760605</v>
      </c>
      <c r="I110" s="26">
        <f t="shared" si="13"/>
        <v>5049.997033</v>
      </c>
      <c r="J110" s="26">
        <v>2651.435514675303</v>
      </c>
      <c r="K110" s="40"/>
      <c r="L110" s="40"/>
      <c r="M110" s="40"/>
      <c r="N110" s="40"/>
      <c r="O110" s="40"/>
      <c r="P110" s="40"/>
      <c r="Q110" s="40"/>
      <c r="R110" s="40"/>
      <c r="S110" s="40"/>
      <c r="T110" s="40"/>
      <c r="U110" s="40"/>
    </row>
    <row r="111" ht="15.75" customHeight="1">
      <c r="A111" s="65" t="s">
        <v>272</v>
      </c>
      <c r="B111" s="69" t="s">
        <v>5</v>
      </c>
      <c r="C111" s="67" t="s">
        <v>87</v>
      </c>
      <c r="D111" s="29">
        <v>662.4467145423931</v>
      </c>
      <c r="E111" s="29">
        <f t="shared" si="1"/>
        <v>757.0819595</v>
      </c>
      <c r="F111" s="29">
        <f t="shared" si="2"/>
        <v>147.210381</v>
      </c>
      <c r="G111" s="29">
        <f t="shared" si="3"/>
        <v>168.2404354</v>
      </c>
      <c r="H111" s="29">
        <f t="shared" si="12"/>
        <v>2517.297515</v>
      </c>
      <c r="I111" s="29">
        <f t="shared" si="13"/>
        <v>2876.902851</v>
      </c>
      <c r="J111" s="29">
        <v>1828.8269999999998</v>
      </c>
      <c r="K111" s="40"/>
      <c r="L111" s="40"/>
      <c r="M111" s="40"/>
      <c r="N111" s="40"/>
      <c r="O111" s="40"/>
      <c r="P111" s="40"/>
      <c r="Q111" s="40"/>
      <c r="R111" s="40"/>
      <c r="S111" s="40"/>
      <c r="T111" s="40"/>
      <c r="U111" s="40"/>
    </row>
    <row r="112" ht="15.75" customHeight="1">
      <c r="A112" s="55" t="s">
        <v>208</v>
      </c>
      <c r="B112" s="64" t="s">
        <v>17</v>
      </c>
      <c r="C112" s="57" t="s">
        <v>55</v>
      </c>
      <c r="D112" s="26">
        <v>553.3465393575</v>
      </c>
      <c r="E112" s="26">
        <f t="shared" si="1"/>
        <v>632.396045</v>
      </c>
      <c r="F112" s="26">
        <f t="shared" si="2"/>
        <v>122.9658976</v>
      </c>
      <c r="G112" s="26">
        <f t="shared" si="3"/>
        <v>140.5324544</v>
      </c>
      <c r="H112" s="26">
        <f>D112*4.33</f>
        <v>2395.990515</v>
      </c>
      <c r="I112" s="26">
        <f t="shared" si="13"/>
        <v>2738.266694</v>
      </c>
      <c r="J112" s="26">
        <v>2137.7678944109257</v>
      </c>
      <c r="K112" s="40"/>
      <c r="L112" s="40"/>
      <c r="M112" s="40"/>
      <c r="N112" s="40"/>
      <c r="O112" s="40"/>
      <c r="P112" s="40"/>
      <c r="Q112" s="40"/>
      <c r="R112" s="40"/>
      <c r="S112" s="40"/>
      <c r="T112" s="40"/>
      <c r="U112" s="40"/>
    </row>
    <row r="113" ht="15.75" customHeight="1">
      <c r="A113" s="65" t="s">
        <v>273</v>
      </c>
      <c r="B113" s="69" t="s">
        <v>15</v>
      </c>
      <c r="C113" s="67" t="s">
        <v>71</v>
      </c>
      <c r="D113" s="29">
        <v>872.5563480117172</v>
      </c>
      <c r="E113" s="29">
        <f t="shared" si="1"/>
        <v>997.2072549</v>
      </c>
      <c r="F113" s="29">
        <f t="shared" si="2"/>
        <v>193.9014107</v>
      </c>
      <c r="G113" s="29">
        <f t="shared" si="3"/>
        <v>221.6016122</v>
      </c>
      <c r="H113" s="29">
        <f t="shared" ref="H113:H119" si="14">IF(D113*3.8&gt;1801.8*1.3,D113*3.8,1801.8*1.3)</f>
        <v>3315.714122</v>
      </c>
      <c r="I113" s="29">
        <f t="shared" si="13"/>
        <v>3789.376247</v>
      </c>
      <c r="J113" s="29">
        <v>2169.3552813561523</v>
      </c>
      <c r="K113" s="40"/>
      <c r="L113" s="40"/>
      <c r="M113" s="40"/>
      <c r="N113" s="40"/>
      <c r="O113" s="40"/>
      <c r="P113" s="40"/>
      <c r="Q113" s="40"/>
      <c r="R113" s="40"/>
      <c r="S113" s="40"/>
      <c r="T113" s="40"/>
      <c r="U113" s="40"/>
    </row>
    <row r="114" ht="15.75" customHeight="1">
      <c r="A114" s="55" t="s">
        <v>209</v>
      </c>
      <c r="B114" s="64" t="s">
        <v>3</v>
      </c>
      <c r="C114" s="57" t="s">
        <v>87</v>
      </c>
      <c r="D114" s="26">
        <v>897.809371328705</v>
      </c>
      <c r="E114" s="26">
        <f t="shared" si="1"/>
        <v>1026.067853</v>
      </c>
      <c r="F114" s="26">
        <f t="shared" si="2"/>
        <v>199.5131936</v>
      </c>
      <c r="G114" s="26">
        <f t="shared" si="3"/>
        <v>228.0150784</v>
      </c>
      <c r="H114" s="26">
        <f t="shared" si="14"/>
        <v>3411.675611</v>
      </c>
      <c r="I114" s="26">
        <f t="shared" si="13"/>
        <v>3899.046192</v>
      </c>
      <c r="J114" s="26">
        <v>2169.3552813561523</v>
      </c>
      <c r="K114" s="40"/>
      <c r="L114" s="40"/>
      <c r="M114" s="40"/>
      <c r="N114" s="40"/>
      <c r="O114" s="40"/>
      <c r="P114" s="40"/>
      <c r="Q114" s="40"/>
      <c r="R114" s="40"/>
      <c r="S114" s="40"/>
      <c r="T114" s="40"/>
      <c r="U114" s="40"/>
    </row>
    <row r="115" ht="15.75" customHeight="1">
      <c r="A115" s="65" t="s">
        <v>210</v>
      </c>
      <c r="B115" s="69" t="s">
        <v>3</v>
      </c>
      <c r="C115" s="67" t="s">
        <v>87</v>
      </c>
      <c r="D115" s="29">
        <v>897.809371328705</v>
      </c>
      <c r="E115" s="29">
        <f t="shared" si="1"/>
        <v>1026.067853</v>
      </c>
      <c r="F115" s="29">
        <f t="shared" si="2"/>
        <v>199.5131936</v>
      </c>
      <c r="G115" s="29">
        <f t="shared" si="3"/>
        <v>228.0150784</v>
      </c>
      <c r="H115" s="29">
        <f t="shared" si="14"/>
        <v>3411.675611</v>
      </c>
      <c r="I115" s="29">
        <f t="shared" si="13"/>
        <v>3899.046192</v>
      </c>
      <c r="J115" s="29">
        <v>2169.3552813561523</v>
      </c>
      <c r="K115" s="40"/>
      <c r="L115" s="40"/>
      <c r="M115" s="40"/>
      <c r="N115" s="40"/>
      <c r="O115" s="40"/>
      <c r="P115" s="40"/>
      <c r="Q115" s="40"/>
      <c r="R115" s="40"/>
      <c r="S115" s="40"/>
      <c r="T115" s="40"/>
      <c r="U115" s="40"/>
    </row>
    <row r="116" ht="15.75" customHeight="1">
      <c r="A116" s="55" t="s">
        <v>211</v>
      </c>
      <c r="B116" s="56" t="s">
        <v>15</v>
      </c>
      <c r="C116" s="57" t="s">
        <v>55</v>
      </c>
      <c r="D116" s="26">
        <v>860.5864962047901</v>
      </c>
      <c r="E116" s="26">
        <f t="shared" si="1"/>
        <v>983.5274242</v>
      </c>
      <c r="F116" s="26">
        <f t="shared" si="2"/>
        <v>191.2414436</v>
      </c>
      <c r="G116" s="26">
        <f t="shared" si="3"/>
        <v>218.5616498</v>
      </c>
      <c r="H116" s="26">
        <f t="shared" si="14"/>
        <v>3270.228686</v>
      </c>
      <c r="I116" s="26">
        <f t="shared" si="13"/>
        <v>3737.393046</v>
      </c>
      <c r="J116" s="26">
        <v>2410.4011665957614</v>
      </c>
      <c r="K116" s="40"/>
      <c r="L116" s="40"/>
      <c r="M116" s="40"/>
      <c r="N116" s="40"/>
      <c r="O116" s="40"/>
      <c r="P116" s="40"/>
      <c r="Q116" s="40"/>
      <c r="R116" s="40"/>
      <c r="S116" s="40"/>
      <c r="T116" s="40"/>
      <c r="U116" s="40"/>
    </row>
    <row r="117" ht="15.75" customHeight="1">
      <c r="A117" s="65" t="s">
        <v>212</v>
      </c>
      <c r="B117" s="66" t="s">
        <v>5</v>
      </c>
      <c r="C117" s="67" t="s">
        <v>71</v>
      </c>
      <c r="D117" s="29">
        <v>791.0299578797121</v>
      </c>
      <c r="E117" s="29">
        <f t="shared" si="1"/>
        <v>904.0342376</v>
      </c>
      <c r="F117" s="29">
        <f t="shared" si="2"/>
        <v>175.7844351</v>
      </c>
      <c r="G117" s="29">
        <f t="shared" si="3"/>
        <v>200.8964972</v>
      </c>
      <c r="H117" s="29">
        <f t="shared" si="14"/>
        <v>3005.91384</v>
      </c>
      <c r="I117" s="29">
        <f t="shared" si="13"/>
        <v>3435.319839</v>
      </c>
      <c r="J117" s="29">
        <v>2229.6138683760378</v>
      </c>
      <c r="K117" s="40"/>
      <c r="L117" s="40"/>
      <c r="M117" s="40"/>
      <c r="N117" s="40"/>
      <c r="O117" s="40"/>
      <c r="P117" s="40"/>
      <c r="Q117" s="40"/>
      <c r="R117" s="40"/>
      <c r="S117" s="40"/>
      <c r="T117" s="40"/>
      <c r="U117" s="40"/>
    </row>
    <row r="118" ht="15.75" customHeight="1">
      <c r="A118" s="55" t="s">
        <v>274</v>
      </c>
      <c r="B118" s="64" t="s">
        <v>1</v>
      </c>
      <c r="C118" s="57" t="s">
        <v>80</v>
      </c>
      <c r="D118" s="26">
        <v>627.9995749756283</v>
      </c>
      <c r="E118" s="26">
        <f t="shared" si="1"/>
        <v>717.7138</v>
      </c>
      <c r="F118" s="26">
        <f t="shared" si="2"/>
        <v>139.5554611</v>
      </c>
      <c r="G118" s="26">
        <f t="shared" si="3"/>
        <v>159.4919555</v>
      </c>
      <c r="H118" s="26">
        <f t="shared" si="14"/>
        <v>2386.398385</v>
      </c>
      <c r="I118" s="26">
        <f t="shared" si="13"/>
        <v>2727.304292</v>
      </c>
      <c r="J118" s="26">
        <v>2147.873089314983</v>
      </c>
      <c r="K118" s="40"/>
      <c r="L118" s="40"/>
      <c r="M118" s="40"/>
      <c r="N118" s="40"/>
      <c r="O118" s="40"/>
      <c r="P118" s="40"/>
      <c r="Q118" s="40"/>
      <c r="R118" s="40"/>
      <c r="S118" s="40"/>
      <c r="T118" s="40"/>
      <c r="U118" s="40"/>
    </row>
    <row r="119" ht="15.75" customHeight="1">
      <c r="A119" s="65" t="s">
        <v>275</v>
      </c>
      <c r="B119" s="69" t="s">
        <v>1</v>
      </c>
      <c r="C119" s="67" t="s">
        <v>42</v>
      </c>
      <c r="D119" s="29">
        <v>1099.849344200839</v>
      </c>
      <c r="E119" s="29">
        <f t="shared" si="1"/>
        <v>1256.970679</v>
      </c>
      <c r="F119" s="29">
        <f t="shared" si="2"/>
        <v>244.4109654</v>
      </c>
      <c r="G119" s="29">
        <f t="shared" si="3"/>
        <v>279.3268176</v>
      </c>
      <c r="H119" s="29">
        <f t="shared" si="14"/>
        <v>4179.427508</v>
      </c>
      <c r="I119" s="29">
        <f t="shared" si="13"/>
        <v>4776.47431</v>
      </c>
      <c r="J119" s="29">
        <v>2952.7399869347973</v>
      </c>
      <c r="K119" s="40"/>
      <c r="L119" s="40"/>
      <c r="M119" s="40"/>
      <c r="N119" s="40"/>
      <c r="O119" s="40"/>
      <c r="P119" s="40"/>
      <c r="Q119" s="40"/>
      <c r="R119" s="40"/>
      <c r="S119" s="40"/>
      <c r="T119" s="40"/>
      <c r="U119" s="40"/>
    </row>
    <row r="120" ht="15.75" customHeight="1">
      <c r="A120" s="55" t="s">
        <v>213</v>
      </c>
      <c r="B120" s="64"/>
      <c r="C120" s="57" t="s">
        <v>214</v>
      </c>
      <c r="D120" s="26" t="s">
        <v>34</v>
      </c>
      <c r="E120" s="26" t="s">
        <v>34</v>
      </c>
      <c r="F120" s="26" t="s">
        <v>34</v>
      </c>
      <c r="G120" s="26" t="s">
        <v>34</v>
      </c>
      <c r="H120" s="26" t="s">
        <v>34</v>
      </c>
      <c r="I120" s="26" t="s">
        <v>34</v>
      </c>
      <c r="J120" s="26" t="s">
        <v>34</v>
      </c>
      <c r="K120" s="40"/>
      <c r="L120" s="40"/>
      <c r="M120" s="40"/>
      <c r="N120" s="40"/>
      <c r="O120" s="40"/>
      <c r="P120" s="40"/>
      <c r="Q120" s="40"/>
      <c r="R120" s="40"/>
      <c r="S120" s="40"/>
      <c r="T120" s="40"/>
      <c r="U120" s="40"/>
    </row>
    <row r="121" ht="15.75" customHeight="1">
      <c r="A121" s="65" t="s">
        <v>276</v>
      </c>
      <c r="B121" s="69" t="s">
        <v>1</v>
      </c>
      <c r="C121" s="67" t="s">
        <v>71</v>
      </c>
      <c r="D121" s="29">
        <v>727.8806015672978</v>
      </c>
      <c r="E121" s="29">
        <f t="shared" ref="E121:E123" si="15">D121/35*40</f>
        <v>831.8635446</v>
      </c>
      <c r="F121" s="29">
        <f t="shared" ref="F121:F123" si="16">D121/4.5</f>
        <v>161.7512448</v>
      </c>
      <c r="G121" s="29">
        <f t="shared" ref="G121:G123" si="17">F121/7*8</f>
        <v>184.8585655</v>
      </c>
      <c r="H121" s="29">
        <f t="shared" ref="H121:H123" si="18">IF(D121*3.8&gt;1801.8*1.3,D121*3.8,1801.8*1.3)</f>
        <v>2765.946286</v>
      </c>
      <c r="I121" s="29">
        <f t="shared" ref="I121:I123" si="19">H121+(H121/151.67*1.25*17.3333)</f>
        <v>3161.072026</v>
      </c>
      <c r="J121" s="29">
        <v>2048.8381073163805</v>
      </c>
      <c r="K121" s="40"/>
      <c r="L121" s="40"/>
      <c r="M121" s="40"/>
      <c r="N121" s="40"/>
      <c r="O121" s="40"/>
      <c r="P121" s="40"/>
      <c r="Q121" s="40"/>
      <c r="R121" s="40"/>
      <c r="S121" s="40"/>
      <c r="T121" s="40"/>
      <c r="U121" s="40"/>
    </row>
    <row r="122" ht="15.75" customHeight="1">
      <c r="A122" s="55" t="s">
        <v>215</v>
      </c>
      <c r="B122" s="64" t="s">
        <v>7</v>
      </c>
      <c r="C122" s="57" t="s">
        <v>71</v>
      </c>
      <c r="D122" s="26">
        <v>1045.9119138418594</v>
      </c>
      <c r="E122" s="26">
        <f t="shared" si="15"/>
        <v>1195.327902</v>
      </c>
      <c r="F122" s="26">
        <f t="shared" si="16"/>
        <v>232.4248697</v>
      </c>
      <c r="G122" s="26">
        <f t="shared" si="17"/>
        <v>265.6284226</v>
      </c>
      <c r="H122" s="26">
        <f t="shared" si="18"/>
        <v>3974.465273</v>
      </c>
      <c r="I122" s="26">
        <f t="shared" si="19"/>
        <v>4542.232456</v>
      </c>
      <c r="J122" s="26">
        <v>2169.3552813561523</v>
      </c>
      <c r="K122" s="40"/>
      <c r="L122" s="40"/>
      <c r="M122" s="40"/>
      <c r="N122" s="40"/>
      <c r="O122" s="40"/>
      <c r="P122" s="40"/>
      <c r="Q122" s="40"/>
      <c r="R122" s="40"/>
      <c r="S122" s="40"/>
      <c r="T122" s="40"/>
      <c r="U122" s="40"/>
    </row>
    <row r="123" ht="15.75" customHeight="1">
      <c r="A123" s="65" t="s">
        <v>216</v>
      </c>
      <c r="B123" s="69" t="s">
        <v>5</v>
      </c>
      <c r="C123" s="67" t="s">
        <v>71</v>
      </c>
      <c r="D123" s="29">
        <v>909.3776077306775</v>
      </c>
      <c r="E123" s="29">
        <f t="shared" si="15"/>
        <v>1039.288695</v>
      </c>
      <c r="F123" s="29">
        <f t="shared" si="16"/>
        <v>202.0839128</v>
      </c>
      <c r="G123" s="29">
        <f t="shared" si="17"/>
        <v>230.9530432</v>
      </c>
      <c r="H123" s="29">
        <f t="shared" si="18"/>
        <v>3455.634909</v>
      </c>
      <c r="I123" s="29">
        <f t="shared" si="19"/>
        <v>3949.28524</v>
      </c>
      <c r="J123" s="29">
        <v>2481.2854780355797</v>
      </c>
      <c r="K123" s="40"/>
      <c r="L123" s="40"/>
      <c r="M123" s="40"/>
      <c r="N123" s="40"/>
      <c r="O123" s="40"/>
      <c r="P123" s="40"/>
      <c r="Q123" s="40"/>
      <c r="R123" s="40"/>
      <c r="S123" s="40"/>
      <c r="T123" s="40"/>
      <c r="U123" s="40"/>
    </row>
    <row r="124" ht="15.75" customHeight="1">
      <c r="A124" s="55" t="s">
        <v>277</v>
      </c>
      <c r="B124" s="64"/>
      <c r="C124" s="57" t="s">
        <v>214</v>
      </c>
      <c r="D124" s="26" t="s">
        <v>34</v>
      </c>
      <c r="E124" s="26" t="s">
        <v>34</v>
      </c>
      <c r="F124" s="26" t="s">
        <v>34</v>
      </c>
      <c r="G124" s="26" t="s">
        <v>34</v>
      </c>
      <c r="H124" s="26" t="s">
        <v>34</v>
      </c>
      <c r="I124" s="26" t="s">
        <v>34</v>
      </c>
      <c r="J124" s="26" t="s">
        <v>34</v>
      </c>
      <c r="K124" s="40"/>
      <c r="L124" s="40"/>
      <c r="M124" s="40"/>
      <c r="N124" s="40"/>
      <c r="O124" s="40"/>
      <c r="P124" s="40"/>
      <c r="Q124" s="40"/>
      <c r="R124" s="40"/>
      <c r="S124" s="40"/>
      <c r="T124" s="40"/>
      <c r="U124" s="40"/>
    </row>
    <row r="125" ht="15.75" customHeight="1">
      <c r="A125" s="65" t="s">
        <v>217</v>
      </c>
      <c r="B125" s="66" t="s">
        <v>11</v>
      </c>
      <c r="C125" s="67" t="s">
        <v>71</v>
      </c>
      <c r="D125" s="29">
        <v>810.5492570555479</v>
      </c>
      <c r="E125" s="29">
        <f t="shared" ref="E125:E149" si="20">D125/35*40</f>
        <v>926.3420081</v>
      </c>
      <c r="F125" s="29">
        <f t="shared" ref="F125:F149" si="21">D125/4.5</f>
        <v>180.1220571</v>
      </c>
      <c r="G125" s="29">
        <f t="shared" ref="G125:G149" si="22">F125/7*8</f>
        <v>205.8537796</v>
      </c>
      <c r="H125" s="29">
        <f t="shared" ref="H125:H143" si="23">IF(D125*3.8&gt;1801.8*1.3,D125*3.8,1801.8*1.3)</f>
        <v>3080.087177</v>
      </c>
      <c r="I125" s="29">
        <f t="shared" ref="I125:I149" si="24">H125+(H125/151.67*1.25*17.3333)</f>
        <v>3520.089114</v>
      </c>
      <c r="J125" s="29">
        <v>2169.3552813561523</v>
      </c>
      <c r="K125" s="40"/>
      <c r="L125" s="40"/>
      <c r="M125" s="40"/>
      <c r="N125" s="40"/>
      <c r="O125" s="40"/>
      <c r="P125" s="40"/>
      <c r="Q125" s="40"/>
      <c r="R125" s="40"/>
      <c r="S125" s="40"/>
      <c r="T125" s="40"/>
      <c r="U125" s="40"/>
    </row>
    <row r="126" ht="15.75" customHeight="1">
      <c r="A126" s="55" t="s">
        <v>218</v>
      </c>
      <c r="B126" s="56" t="s">
        <v>11</v>
      </c>
      <c r="C126" s="57" t="s">
        <v>80</v>
      </c>
      <c r="D126" s="26">
        <v>696.8938541091579</v>
      </c>
      <c r="E126" s="26">
        <f t="shared" si="20"/>
        <v>796.450119</v>
      </c>
      <c r="F126" s="26">
        <f t="shared" si="21"/>
        <v>154.8653009</v>
      </c>
      <c r="G126" s="26">
        <f t="shared" si="22"/>
        <v>176.9889153</v>
      </c>
      <c r="H126" s="26">
        <f t="shared" si="23"/>
        <v>2648.196646</v>
      </c>
      <c r="I126" s="26">
        <f t="shared" si="24"/>
        <v>3026.50141</v>
      </c>
      <c r="J126" s="26">
        <v>1988.5795202964946</v>
      </c>
      <c r="K126" s="40"/>
      <c r="L126" s="40"/>
      <c r="M126" s="40"/>
      <c r="N126" s="40"/>
      <c r="O126" s="40"/>
      <c r="P126" s="40"/>
      <c r="Q126" s="40"/>
      <c r="R126" s="40"/>
      <c r="S126" s="40"/>
      <c r="T126" s="40"/>
      <c r="U126" s="40"/>
    </row>
    <row r="127" ht="15.75" customHeight="1">
      <c r="A127" s="65" t="s">
        <v>219</v>
      </c>
      <c r="B127" s="66" t="s">
        <v>3</v>
      </c>
      <c r="C127" s="67" t="s">
        <v>71</v>
      </c>
      <c r="D127" s="29">
        <v>818.5899092691167</v>
      </c>
      <c r="E127" s="29">
        <f t="shared" si="20"/>
        <v>935.5313249</v>
      </c>
      <c r="F127" s="29">
        <f t="shared" si="21"/>
        <v>181.9088687</v>
      </c>
      <c r="G127" s="29">
        <f t="shared" si="22"/>
        <v>207.89585</v>
      </c>
      <c r="H127" s="29">
        <f t="shared" si="23"/>
        <v>3110.641655</v>
      </c>
      <c r="I127" s="29">
        <f t="shared" si="24"/>
        <v>3555.008414</v>
      </c>
      <c r="J127" s="29">
        <v>2109.096694336265</v>
      </c>
      <c r="K127" s="40"/>
      <c r="L127" s="40"/>
      <c r="M127" s="40"/>
      <c r="N127" s="40"/>
      <c r="O127" s="40"/>
      <c r="P127" s="40"/>
      <c r="Q127" s="40"/>
      <c r="R127" s="40"/>
      <c r="S127" s="40"/>
      <c r="T127" s="40"/>
      <c r="U127" s="40"/>
    </row>
    <row r="128" ht="15.75" customHeight="1">
      <c r="A128" s="55" t="s">
        <v>278</v>
      </c>
      <c r="B128" s="64" t="s">
        <v>11</v>
      </c>
      <c r="C128" s="57" t="s">
        <v>80</v>
      </c>
      <c r="D128" s="26">
        <v>696.8938541091579</v>
      </c>
      <c r="E128" s="26">
        <f t="shared" si="20"/>
        <v>796.450119</v>
      </c>
      <c r="F128" s="26">
        <f t="shared" si="21"/>
        <v>154.8653009</v>
      </c>
      <c r="G128" s="26">
        <f t="shared" si="22"/>
        <v>176.9889153</v>
      </c>
      <c r="H128" s="26">
        <f t="shared" si="23"/>
        <v>2648.196646</v>
      </c>
      <c r="I128" s="26">
        <f t="shared" si="24"/>
        <v>3026.50141</v>
      </c>
      <c r="J128" s="26">
        <v>1828.8269999999998</v>
      </c>
      <c r="K128" s="40"/>
      <c r="L128" s="40"/>
      <c r="M128" s="40"/>
      <c r="N128" s="40"/>
      <c r="O128" s="40"/>
      <c r="P128" s="40"/>
      <c r="Q128" s="40"/>
      <c r="R128" s="40"/>
      <c r="S128" s="40"/>
      <c r="T128" s="40"/>
      <c r="U128" s="40"/>
    </row>
    <row r="129" ht="15.75" customHeight="1">
      <c r="A129" s="65" t="s">
        <v>220</v>
      </c>
      <c r="B129" s="66" t="s">
        <v>11</v>
      </c>
      <c r="C129" s="67" t="s">
        <v>55</v>
      </c>
      <c r="D129" s="29">
        <v>939.0182079826542</v>
      </c>
      <c r="E129" s="29">
        <f t="shared" si="20"/>
        <v>1073.163666</v>
      </c>
      <c r="F129" s="29">
        <f t="shared" si="21"/>
        <v>208.6707129</v>
      </c>
      <c r="G129" s="29">
        <f t="shared" si="22"/>
        <v>238.4808147</v>
      </c>
      <c r="H129" s="29">
        <f t="shared" si="23"/>
        <v>3568.26919</v>
      </c>
      <c r="I129" s="29">
        <f t="shared" si="24"/>
        <v>4078.009748</v>
      </c>
      <c r="J129" s="29">
        <v>2651.435514675303</v>
      </c>
      <c r="K129" s="40"/>
      <c r="L129" s="40"/>
      <c r="M129" s="40"/>
      <c r="N129" s="40"/>
      <c r="O129" s="40"/>
      <c r="P129" s="40"/>
      <c r="Q129" s="40"/>
      <c r="R129" s="40"/>
      <c r="S129" s="40"/>
      <c r="T129" s="40"/>
      <c r="U129" s="40"/>
    </row>
    <row r="130" ht="15.75" customHeight="1">
      <c r="A130" s="55" t="s">
        <v>295</v>
      </c>
      <c r="B130" s="64" t="s">
        <v>11</v>
      </c>
      <c r="C130" s="57" t="s">
        <v>95</v>
      </c>
      <c r="D130" s="26">
        <v>451.9851</v>
      </c>
      <c r="E130" s="26">
        <f t="shared" si="20"/>
        <v>516.5544</v>
      </c>
      <c r="F130" s="26">
        <f t="shared" si="21"/>
        <v>100.4411333</v>
      </c>
      <c r="G130" s="26">
        <f t="shared" si="22"/>
        <v>114.7898667</v>
      </c>
      <c r="H130" s="26">
        <f t="shared" si="23"/>
        <v>2342.34</v>
      </c>
      <c r="I130" s="26">
        <f t="shared" si="24"/>
        <v>2676.952002</v>
      </c>
      <c r="J130" s="26">
        <v>1828.8269999999998</v>
      </c>
      <c r="K130" s="40"/>
      <c r="L130" s="40"/>
      <c r="M130" s="40"/>
      <c r="N130" s="40"/>
      <c r="O130" s="40"/>
      <c r="P130" s="40"/>
      <c r="Q130" s="40"/>
      <c r="R130" s="40"/>
      <c r="S130" s="40"/>
      <c r="T130" s="40"/>
      <c r="U130" s="40"/>
    </row>
    <row r="131" ht="15.75" customHeight="1">
      <c r="A131" s="65" t="s">
        <v>221</v>
      </c>
      <c r="B131" s="69" t="s">
        <v>13</v>
      </c>
      <c r="C131" s="67" t="s">
        <v>71</v>
      </c>
      <c r="D131" s="29">
        <v>727.8806015672978</v>
      </c>
      <c r="E131" s="29">
        <f t="shared" si="20"/>
        <v>831.8635446</v>
      </c>
      <c r="F131" s="29">
        <f t="shared" si="21"/>
        <v>161.7512448</v>
      </c>
      <c r="G131" s="29">
        <f t="shared" si="22"/>
        <v>184.8585655</v>
      </c>
      <c r="H131" s="29">
        <f t="shared" si="23"/>
        <v>2765.946286</v>
      </c>
      <c r="I131" s="29">
        <f t="shared" si="24"/>
        <v>3161.072026</v>
      </c>
      <c r="J131" s="29">
        <v>2048.8381073163805</v>
      </c>
      <c r="K131" s="40"/>
      <c r="L131" s="40"/>
      <c r="M131" s="40"/>
      <c r="N131" s="40"/>
      <c r="O131" s="40"/>
      <c r="P131" s="40"/>
      <c r="Q131" s="40"/>
      <c r="R131" s="40"/>
      <c r="S131" s="40"/>
      <c r="T131" s="40"/>
      <c r="U131" s="40"/>
    </row>
    <row r="132" ht="15.75" customHeight="1">
      <c r="A132" s="55" t="s">
        <v>222</v>
      </c>
      <c r="B132" s="64" t="s">
        <v>1</v>
      </c>
      <c r="C132" s="57" t="s">
        <v>42</v>
      </c>
      <c r="D132" s="26">
        <v>818.5152514026952</v>
      </c>
      <c r="E132" s="26">
        <f t="shared" si="20"/>
        <v>935.4460016</v>
      </c>
      <c r="F132" s="26">
        <f t="shared" si="21"/>
        <v>181.8922781</v>
      </c>
      <c r="G132" s="26">
        <f t="shared" si="22"/>
        <v>207.8768892</v>
      </c>
      <c r="H132" s="26">
        <f t="shared" si="23"/>
        <v>3110.357955</v>
      </c>
      <c r="I132" s="26">
        <f t="shared" si="24"/>
        <v>3554.684186</v>
      </c>
      <c r="J132" s="26">
        <v>2892.469862754848</v>
      </c>
      <c r="K132" s="40"/>
      <c r="L132" s="40"/>
      <c r="M132" s="40"/>
      <c r="N132" s="40"/>
      <c r="O132" s="40"/>
      <c r="P132" s="40"/>
      <c r="Q132" s="40"/>
      <c r="R132" s="40"/>
      <c r="S132" s="40"/>
      <c r="T132" s="40"/>
      <c r="U132" s="40"/>
    </row>
    <row r="133" ht="15.75" customHeight="1">
      <c r="A133" s="65" t="s">
        <v>279</v>
      </c>
      <c r="B133" s="69" t="s">
        <v>1</v>
      </c>
      <c r="C133" s="67" t="s">
        <v>55</v>
      </c>
      <c r="D133" s="29">
        <v>769.6354287649424</v>
      </c>
      <c r="E133" s="29">
        <f t="shared" si="20"/>
        <v>879.5833472</v>
      </c>
      <c r="F133" s="29">
        <f t="shared" si="21"/>
        <v>171.0300953</v>
      </c>
      <c r="G133" s="29">
        <f t="shared" si="22"/>
        <v>195.462966</v>
      </c>
      <c r="H133" s="29">
        <f t="shared" si="23"/>
        <v>2924.614629</v>
      </c>
      <c r="I133" s="29">
        <f t="shared" si="24"/>
        <v>3342.406733</v>
      </c>
      <c r="J133" s="29">
        <v>2651.435514675303</v>
      </c>
      <c r="K133" s="40"/>
      <c r="L133" s="40"/>
      <c r="M133" s="40"/>
      <c r="N133" s="40"/>
      <c r="O133" s="40"/>
      <c r="P133" s="40"/>
      <c r="Q133" s="40"/>
      <c r="R133" s="40"/>
      <c r="S133" s="40"/>
      <c r="T133" s="40"/>
      <c r="U133" s="40"/>
    </row>
    <row r="134" ht="15.75" customHeight="1">
      <c r="A134" s="55" t="s">
        <v>223</v>
      </c>
      <c r="B134" s="64" t="s">
        <v>11</v>
      </c>
      <c r="C134" s="57" t="s">
        <v>71</v>
      </c>
      <c r="D134" s="26">
        <v>727.8806015672978</v>
      </c>
      <c r="E134" s="26">
        <f t="shared" si="20"/>
        <v>831.8635446</v>
      </c>
      <c r="F134" s="26">
        <f t="shared" si="21"/>
        <v>161.7512448</v>
      </c>
      <c r="G134" s="26">
        <f t="shared" si="22"/>
        <v>184.8585655</v>
      </c>
      <c r="H134" s="26">
        <f t="shared" si="23"/>
        <v>2765.946286</v>
      </c>
      <c r="I134" s="26">
        <f t="shared" si="24"/>
        <v>3161.072026</v>
      </c>
      <c r="J134" s="26">
        <v>2048.8381073163805</v>
      </c>
      <c r="K134" s="40"/>
      <c r="L134" s="40"/>
      <c r="M134" s="40"/>
      <c r="N134" s="40"/>
      <c r="O134" s="40"/>
      <c r="P134" s="40"/>
      <c r="Q134" s="40"/>
      <c r="R134" s="40"/>
      <c r="S134" s="40"/>
      <c r="T134" s="40"/>
      <c r="U134" s="40"/>
    </row>
    <row r="135" ht="15.75" customHeight="1">
      <c r="A135" s="65" t="s">
        <v>224</v>
      </c>
      <c r="B135" s="69" t="s">
        <v>3</v>
      </c>
      <c r="C135" s="67" t="s">
        <v>87</v>
      </c>
      <c r="D135" s="29">
        <v>802.5198035219423</v>
      </c>
      <c r="E135" s="29">
        <f t="shared" si="20"/>
        <v>917.1654897</v>
      </c>
      <c r="F135" s="29">
        <f t="shared" si="21"/>
        <v>178.3377341</v>
      </c>
      <c r="G135" s="29">
        <f t="shared" si="22"/>
        <v>203.8145533</v>
      </c>
      <c r="H135" s="29">
        <f t="shared" si="23"/>
        <v>3049.575253</v>
      </c>
      <c r="I135" s="29">
        <f t="shared" si="24"/>
        <v>3485.218449</v>
      </c>
      <c r="J135" s="29">
        <v>1828.8269999999998</v>
      </c>
      <c r="K135" s="40"/>
      <c r="L135" s="40"/>
      <c r="M135" s="40"/>
      <c r="N135" s="40"/>
      <c r="O135" s="40"/>
      <c r="P135" s="40"/>
      <c r="Q135" s="40"/>
      <c r="R135" s="40"/>
      <c r="S135" s="40"/>
      <c r="T135" s="40"/>
      <c r="U135" s="40"/>
    </row>
    <row r="136" ht="15.75" customHeight="1">
      <c r="A136" s="55" t="s">
        <v>225</v>
      </c>
      <c r="B136" s="56" t="s">
        <v>13</v>
      </c>
      <c r="C136" s="57" t="s">
        <v>55</v>
      </c>
      <c r="D136" s="26">
        <v>939.0182079826542</v>
      </c>
      <c r="E136" s="26">
        <f t="shared" si="20"/>
        <v>1073.163666</v>
      </c>
      <c r="F136" s="26">
        <f t="shared" si="21"/>
        <v>208.6707129</v>
      </c>
      <c r="G136" s="26">
        <f t="shared" si="22"/>
        <v>238.4808147</v>
      </c>
      <c r="H136" s="26">
        <f t="shared" si="23"/>
        <v>3568.26919</v>
      </c>
      <c r="I136" s="26">
        <f t="shared" si="24"/>
        <v>4078.009748</v>
      </c>
      <c r="J136" s="26">
        <v>2651.435514675303</v>
      </c>
      <c r="K136" s="40"/>
      <c r="L136" s="40"/>
      <c r="M136" s="40"/>
      <c r="N136" s="40"/>
      <c r="O136" s="40"/>
      <c r="P136" s="40"/>
      <c r="Q136" s="40"/>
      <c r="R136" s="40"/>
      <c r="S136" s="40"/>
      <c r="T136" s="40"/>
      <c r="U136" s="40"/>
    </row>
    <row r="137" ht="15.75" customHeight="1">
      <c r="A137" s="65" t="s">
        <v>226</v>
      </c>
      <c r="B137" s="66" t="s">
        <v>11</v>
      </c>
      <c r="C137" s="67" t="s">
        <v>87</v>
      </c>
      <c r="D137" s="29">
        <v>610.7760051922461</v>
      </c>
      <c r="E137" s="29">
        <f t="shared" si="20"/>
        <v>698.0297202</v>
      </c>
      <c r="F137" s="29">
        <f t="shared" si="21"/>
        <v>135.7280012</v>
      </c>
      <c r="G137" s="29">
        <f t="shared" si="22"/>
        <v>155.1177156</v>
      </c>
      <c r="H137" s="29">
        <f t="shared" si="23"/>
        <v>2342.34</v>
      </c>
      <c r="I137" s="29">
        <f t="shared" si="24"/>
        <v>2676.952002</v>
      </c>
      <c r="J137" s="29">
        <v>1828.8269999999998</v>
      </c>
      <c r="K137" s="40"/>
      <c r="L137" s="40"/>
      <c r="M137" s="40"/>
      <c r="N137" s="40"/>
      <c r="O137" s="40"/>
      <c r="P137" s="40"/>
      <c r="Q137" s="40"/>
      <c r="R137" s="40"/>
      <c r="S137" s="40"/>
      <c r="T137" s="40"/>
      <c r="U137" s="40"/>
    </row>
    <row r="138" ht="15.75" customHeight="1">
      <c r="A138" s="55" t="s">
        <v>227</v>
      </c>
      <c r="B138" s="64" t="s">
        <v>3</v>
      </c>
      <c r="C138" s="57" t="s">
        <v>87</v>
      </c>
      <c r="D138" s="26">
        <v>926.5115880743543</v>
      </c>
      <c r="E138" s="26">
        <f t="shared" si="20"/>
        <v>1058.870386</v>
      </c>
      <c r="F138" s="26">
        <f t="shared" si="21"/>
        <v>205.891464</v>
      </c>
      <c r="G138" s="26">
        <f t="shared" si="22"/>
        <v>235.3045303</v>
      </c>
      <c r="H138" s="26">
        <f t="shared" si="23"/>
        <v>3520.744035</v>
      </c>
      <c r="I138" s="26">
        <f t="shared" si="24"/>
        <v>4023.695447</v>
      </c>
      <c r="J138" s="26">
        <v>2169.3552813561523</v>
      </c>
      <c r="K138" s="40"/>
      <c r="L138" s="40"/>
      <c r="M138" s="40"/>
      <c r="N138" s="40"/>
      <c r="O138" s="40"/>
      <c r="P138" s="40"/>
      <c r="Q138" s="40"/>
      <c r="R138" s="40"/>
      <c r="S138" s="40"/>
      <c r="T138" s="40"/>
      <c r="U138" s="40"/>
    </row>
    <row r="139" ht="15.75" customHeight="1">
      <c r="A139" s="65" t="s">
        <v>228</v>
      </c>
      <c r="B139" s="69" t="s">
        <v>13</v>
      </c>
      <c r="C139" s="67" t="s">
        <v>71</v>
      </c>
      <c r="D139" s="29">
        <v>872.5563480117172</v>
      </c>
      <c r="E139" s="29">
        <f t="shared" si="20"/>
        <v>997.2072549</v>
      </c>
      <c r="F139" s="29">
        <f t="shared" si="21"/>
        <v>193.9014107</v>
      </c>
      <c r="G139" s="29">
        <f t="shared" si="22"/>
        <v>221.6016122</v>
      </c>
      <c r="H139" s="29">
        <f t="shared" si="23"/>
        <v>3315.714122</v>
      </c>
      <c r="I139" s="29">
        <f t="shared" si="24"/>
        <v>3789.376247</v>
      </c>
      <c r="J139" s="29">
        <v>2169.3552813561523</v>
      </c>
      <c r="K139" s="40"/>
      <c r="L139" s="40"/>
      <c r="M139" s="40"/>
      <c r="N139" s="40"/>
      <c r="O139" s="40"/>
      <c r="P139" s="40"/>
      <c r="Q139" s="40"/>
      <c r="R139" s="40"/>
      <c r="S139" s="40"/>
      <c r="T139" s="40"/>
      <c r="U139" s="40"/>
    </row>
    <row r="140" ht="15.75" customHeight="1">
      <c r="A140" s="55" t="s">
        <v>229</v>
      </c>
      <c r="B140" s="64" t="s">
        <v>3</v>
      </c>
      <c r="C140" s="57" t="s">
        <v>71</v>
      </c>
      <c r="D140" s="26">
        <v>785.2962337385601</v>
      </c>
      <c r="E140" s="26">
        <f t="shared" si="20"/>
        <v>897.48141</v>
      </c>
      <c r="F140" s="26">
        <f t="shared" si="21"/>
        <v>174.5102742</v>
      </c>
      <c r="G140" s="26">
        <f t="shared" si="22"/>
        <v>199.4403133</v>
      </c>
      <c r="H140" s="26">
        <f t="shared" si="23"/>
        <v>2984.125688</v>
      </c>
      <c r="I140" s="26">
        <f t="shared" si="24"/>
        <v>3410.419169</v>
      </c>
      <c r="J140" s="26">
        <v>2048.8381073163805</v>
      </c>
      <c r="K140" s="40"/>
      <c r="L140" s="40"/>
      <c r="M140" s="40"/>
      <c r="N140" s="40"/>
      <c r="O140" s="40"/>
      <c r="P140" s="40"/>
      <c r="Q140" s="40"/>
      <c r="R140" s="40"/>
      <c r="S140" s="40"/>
      <c r="T140" s="40"/>
      <c r="U140" s="40"/>
    </row>
    <row r="141" ht="15.75" customHeight="1">
      <c r="A141" s="65" t="s">
        <v>230</v>
      </c>
      <c r="B141" s="69" t="s">
        <v>5</v>
      </c>
      <c r="C141" s="67" t="s">
        <v>55</v>
      </c>
      <c r="D141" s="29">
        <v>1025.4228309394077</v>
      </c>
      <c r="E141" s="29">
        <f t="shared" si="20"/>
        <v>1171.911807</v>
      </c>
      <c r="F141" s="29">
        <f t="shared" si="21"/>
        <v>227.8717402</v>
      </c>
      <c r="G141" s="29">
        <f t="shared" si="22"/>
        <v>260.424846</v>
      </c>
      <c r="H141" s="29">
        <f t="shared" si="23"/>
        <v>3896.606758</v>
      </c>
      <c r="I141" s="29">
        <f t="shared" si="24"/>
        <v>4453.251561</v>
      </c>
      <c r="J141" s="29">
        <v>2530.9183406355332</v>
      </c>
      <c r="K141" s="40"/>
      <c r="L141" s="40"/>
      <c r="M141" s="40"/>
      <c r="N141" s="40"/>
      <c r="O141" s="40"/>
      <c r="P141" s="40"/>
      <c r="Q141" s="40"/>
      <c r="R141" s="40"/>
      <c r="S141" s="40"/>
      <c r="T141" s="40"/>
      <c r="U141" s="40"/>
    </row>
    <row r="142" ht="15.75" customHeight="1">
      <c r="A142" s="65" t="s">
        <v>231</v>
      </c>
      <c r="B142" s="69" t="s">
        <v>9</v>
      </c>
      <c r="C142" s="67" t="s">
        <v>55</v>
      </c>
      <c r="D142" s="29">
        <v>1162.8317381743773</v>
      </c>
      <c r="E142" s="29">
        <f t="shared" si="20"/>
        <v>1328.950558</v>
      </c>
      <c r="F142" s="29">
        <f t="shared" si="21"/>
        <v>258.4070529</v>
      </c>
      <c r="G142" s="29">
        <f t="shared" si="22"/>
        <v>295.3223462</v>
      </c>
      <c r="H142" s="29">
        <f t="shared" si="23"/>
        <v>4418.760605</v>
      </c>
      <c r="I142" s="29">
        <f t="shared" si="24"/>
        <v>5049.997033</v>
      </c>
      <c r="J142" s="29">
        <v>2651.435514675303</v>
      </c>
      <c r="K142" s="40"/>
      <c r="L142" s="40"/>
      <c r="M142" s="40"/>
      <c r="N142" s="40"/>
      <c r="O142" s="40"/>
      <c r="P142" s="40"/>
      <c r="Q142" s="40"/>
      <c r="R142" s="40"/>
      <c r="S142" s="40"/>
      <c r="T142" s="40"/>
      <c r="U142" s="40"/>
    </row>
    <row r="143" ht="15.75" customHeight="1">
      <c r="A143" s="55" t="s">
        <v>232</v>
      </c>
      <c r="B143" s="64" t="s">
        <v>3</v>
      </c>
      <c r="C143" s="57" t="s">
        <v>87</v>
      </c>
      <c r="D143" s="26">
        <v>897.809371328705</v>
      </c>
      <c r="E143" s="26">
        <f t="shared" si="20"/>
        <v>1026.067853</v>
      </c>
      <c r="F143" s="26">
        <f t="shared" si="21"/>
        <v>199.5131936</v>
      </c>
      <c r="G143" s="26">
        <f t="shared" si="22"/>
        <v>228.0150784</v>
      </c>
      <c r="H143" s="26">
        <f t="shared" si="23"/>
        <v>3411.675611</v>
      </c>
      <c r="I143" s="26">
        <f t="shared" si="24"/>
        <v>3899.046192</v>
      </c>
      <c r="J143" s="26">
        <v>2169.3552813561523</v>
      </c>
      <c r="K143" s="40"/>
      <c r="L143" s="40"/>
      <c r="M143" s="40"/>
      <c r="N143" s="40"/>
      <c r="O143" s="40"/>
      <c r="P143" s="40"/>
      <c r="Q143" s="40"/>
      <c r="R143" s="40"/>
      <c r="S143" s="40"/>
      <c r="T143" s="40"/>
      <c r="U143" s="40"/>
    </row>
    <row r="144" ht="15.75" customHeight="1">
      <c r="A144" s="65" t="s">
        <v>233</v>
      </c>
      <c r="B144" s="69" t="s">
        <v>17</v>
      </c>
      <c r="C144" s="67" t="s">
        <v>71</v>
      </c>
      <c r="D144" s="29">
        <v>507.23432774437487</v>
      </c>
      <c r="E144" s="29">
        <f t="shared" si="20"/>
        <v>579.6963746</v>
      </c>
      <c r="F144" s="29">
        <f t="shared" si="21"/>
        <v>112.7187395</v>
      </c>
      <c r="G144" s="29">
        <f t="shared" si="22"/>
        <v>128.8214166</v>
      </c>
      <c r="H144" s="29">
        <f>D144*4.33</f>
        <v>2196.324639</v>
      </c>
      <c r="I144" s="29">
        <f t="shared" si="24"/>
        <v>2510.077803</v>
      </c>
      <c r="J144" s="29">
        <v>1959.6177562097073</v>
      </c>
      <c r="K144" s="40"/>
      <c r="L144" s="40"/>
      <c r="M144" s="40"/>
      <c r="N144" s="40"/>
      <c r="O144" s="40"/>
      <c r="P144" s="40"/>
      <c r="Q144" s="40"/>
      <c r="R144" s="40"/>
      <c r="S144" s="40"/>
      <c r="T144" s="40"/>
      <c r="U144" s="40"/>
    </row>
    <row r="145" ht="15.75" customHeight="1">
      <c r="A145" s="55" t="s">
        <v>280</v>
      </c>
      <c r="B145" s="64" t="s">
        <v>15</v>
      </c>
      <c r="C145" s="57" t="s">
        <v>71</v>
      </c>
      <c r="D145" s="26">
        <v>872.5563480117172</v>
      </c>
      <c r="E145" s="26">
        <f t="shared" si="20"/>
        <v>997.2072549</v>
      </c>
      <c r="F145" s="26">
        <f t="shared" si="21"/>
        <v>193.9014107</v>
      </c>
      <c r="G145" s="26">
        <f t="shared" si="22"/>
        <v>221.6016122</v>
      </c>
      <c r="H145" s="26">
        <f t="shared" ref="H145:H147" si="25">IF(D145*3.8&gt;1801.8*1.3,D145*3.8,1801.8*1.3)</f>
        <v>3315.714122</v>
      </c>
      <c r="I145" s="26">
        <f t="shared" si="24"/>
        <v>3789.376247</v>
      </c>
      <c r="J145" s="26">
        <v>2386.5307824211213</v>
      </c>
      <c r="K145" s="40"/>
      <c r="L145" s="40"/>
      <c r="M145" s="40"/>
      <c r="N145" s="40"/>
      <c r="O145" s="40"/>
      <c r="P145" s="40"/>
      <c r="Q145" s="40"/>
      <c r="R145" s="40"/>
      <c r="S145" s="40"/>
      <c r="T145" s="40"/>
      <c r="U145" s="40"/>
    </row>
    <row r="146" ht="15.75" customHeight="1">
      <c r="A146" s="65" t="s">
        <v>281</v>
      </c>
      <c r="B146" s="69" t="s">
        <v>5</v>
      </c>
      <c r="C146" s="67" t="s">
        <v>80</v>
      </c>
      <c r="D146" s="29">
        <v>802.5198035219423</v>
      </c>
      <c r="E146" s="29">
        <f t="shared" si="20"/>
        <v>917.1654897</v>
      </c>
      <c r="F146" s="29">
        <f t="shared" si="21"/>
        <v>178.3377341</v>
      </c>
      <c r="G146" s="29">
        <f t="shared" si="22"/>
        <v>203.8145533</v>
      </c>
      <c r="H146" s="29">
        <f t="shared" si="25"/>
        <v>3049.575253</v>
      </c>
      <c r="I146" s="29">
        <f t="shared" si="24"/>
        <v>3485.218449</v>
      </c>
      <c r="J146" s="29">
        <v>2109.096694336265</v>
      </c>
      <c r="K146" s="40"/>
      <c r="L146" s="40"/>
      <c r="M146" s="40"/>
      <c r="N146" s="40"/>
      <c r="O146" s="40"/>
      <c r="P146" s="40"/>
      <c r="Q146" s="40"/>
      <c r="R146" s="40"/>
      <c r="S146" s="40"/>
      <c r="T146" s="40"/>
      <c r="U146" s="40"/>
    </row>
    <row r="147" ht="15.75" customHeight="1">
      <c r="A147" s="55" t="s">
        <v>234</v>
      </c>
      <c r="B147" s="64" t="s">
        <v>5</v>
      </c>
      <c r="C147" s="57" t="s">
        <v>80</v>
      </c>
      <c r="D147" s="26">
        <v>802.5198035219423</v>
      </c>
      <c r="E147" s="26">
        <f t="shared" si="20"/>
        <v>917.1654897</v>
      </c>
      <c r="F147" s="26">
        <f t="shared" si="21"/>
        <v>178.3377341</v>
      </c>
      <c r="G147" s="26">
        <f t="shared" si="22"/>
        <v>203.8145533</v>
      </c>
      <c r="H147" s="26">
        <f t="shared" si="25"/>
        <v>3049.575253</v>
      </c>
      <c r="I147" s="26">
        <f t="shared" si="24"/>
        <v>3485.218449</v>
      </c>
      <c r="J147" s="26">
        <v>2109.096694336265</v>
      </c>
      <c r="K147" s="40"/>
      <c r="L147" s="40"/>
      <c r="M147" s="40"/>
      <c r="N147" s="40"/>
      <c r="O147" s="40"/>
      <c r="P147" s="40"/>
      <c r="Q147" s="40"/>
      <c r="R147" s="40"/>
      <c r="S147" s="40"/>
      <c r="T147" s="40"/>
      <c r="U147" s="40"/>
    </row>
    <row r="148" ht="15.75" customHeight="1">
      <c r="A148" s="65" t="s">
        <v>235</v>
      </c>
      <c r="B148" s="69" t="s">
        <v>17</v>
      </c>
      <c r="C148" s="67" t="s">
        <v>87</v>
      </c>
      <c r="D148" s="29">
        <v>451.9851</v>
      </c>
      <c r="E148" s="29">
        <f t="shared" si="20"/>
        <v>516.5544</v>
      </c>
      <c r="F148" s="29">
        <f t="shared" si="21"/>
        <v>100.4411333</v>
      </c>
      <c r="G148" s="29">
        <f t="shared" si="22"/>
        <v>114.7898667</v>
      </c>
      <c r="H148" s="29">
        <f>D148*4.33</f>
        <v>1957.095483</v>
      </c>
      <c r="I148" s="29">
        <f t="shared" si="24"/>
        <v>2236.67387</v>
      </c>
      <c r="J148" s="29">
        <v>1828.8269999999998</v>
      </c>
      <c r="K148" s="40"/>
      <c r="L148" s="40"/>
      <c r="M148" s="40"/>
      <c r="N148" s="40"/>
      <c r="O148" s="40"/>
      <c r="P148" s="40"/>
      <c r="Q148" s="40"/>
      <c r="R148" s="40"/>
      <c r="S148" s="40"/>
      <c r="T148" s="40"/>
      <c r="U148" s="40"/>
    </row>
    <row r="149" ht="15.75" customHeight="1">
      <c r="A149" s="55" t="s">
        <v>236</v>
      </c>
      <c r="B149" s="64" t="s">
        <v>9</v>
      </c>
      <c r="C149" s="57" t="s">
        <v>55</v>
      </c>
      <c r="D149" s="26">
        <v>956.0729192387486</v>
      </c>
      <c r="E149" s="26">
        <f t="shared" si="20"/>
        <v>1092.654765</v>
      </c>
      <c r="F149" s="26">
        <f t="shared" si="21"/>
        <v>212.4606487</v>
      </c>
      <c r="G149" s="26">
        <f t="shared" si="22"/>
        <v>242.81217</v>
      </c>
      <c r="H149" s="26">
        <f>IF(D149*3.8&gt;1801.8*1.3,D149*3.8,1801.8*1.3)</f>
        <v>3633.077093</v>
      </c>
      <c r="I149" s="26">
        <f t="shared" si="24"/>
        <v>4152.075702</v>
      </c>
      <c r="J149" s="26">
        <v>2530.9183406355332</v>
      </c>
      <c r="K149" s="40"/>
      <c r="L149" s="40"/>
      <c r="M149" s="40"/>
      <c r="N149" s="40"/>
      <c r="O149" s="40"/>
      <c r="P149" s="40"/>
      <c r="Q149" s="40"/>
      <c r="R149" s="40"/>
      <c r="S149" s="40"/>
      <c r="T149" s="40"/>
      <c r="U149" s="40"/>
    </row>
    <row r="150" ht="16.5" customHeight="1">
      <c r="A150" s="45"/>
      <c r="B150" s="39"/>
      <c r="C150" s="39"/>
      <c r="D150" s="104"/>
      <c r="E150" s="104"/>
      <c r="F150" s="104"/>
      <c r="G150" s="104"/>
      <c r="H150" s="39"/>
      <c r="I150" s="104"/>
      <c r="J150" s="39"/>
      <c r="K150" s="40"/>
      <c r="L150" s="40"/>
      <c r="M150" s="40"/>
      <c r="N150" s="40"/>
      <c r="O150" s="40"/>
      <c r="P150" s="40"/>
      <c r="Q150" s="40"/>
      <c r="R150" s="40"/>
      <c r="S150" s="40"/>
      <c r="T150" s="40"/>
      <c r="U150" s="40"/>
    </row>
    <row r="151" ht="15.75" customHeight="1">
      <c r="A151" s="44" t="s">
        <v>282</v>
      </c>
      <c r="B151" s="74"/>
      <c r="C151" s="74"/>
      <c r="D151" s="74"/>
      <c r="E151" s="74"/>
      <c r="F151" s="74"/>
      <c r="G151" s="74"/>
      <c r="H151" s="74"/>
      <c r="I151" s="74"/>
      <c r="J151" s="75"/>
      <c r="K151" s="40"/>
      <c r="L151" s="40"/>
      <c r="M151" s="40"/>
      <c r="N151" s="40"/>
      <c r="O151" s="40"/>
      <c r="P151" s="40"/>
      <c r="Q151" s="40"/>
      <c r="R151" s="40"/>
      <c r="S151" s="40"/>
      <c r="T151" s="40"/>
      <c r="U151" s="40"/>
    </row>
    <row r="152" ht="15.75" customHeight="1">
      <c r="A152" s="44" t="s">
        <v>238</v>
      </c>
      <c r="B152" s="74"/>
      <c r="C152" s="74"/>
      <c r="D152" s="74"/>
      <c r="E152" s="74"/>
      <c r="F152" s="74"/>
      <c r="G152" s="74"/>
      <c r="H152" s="74"/>
      <c r="I152" s="74"/>
      <c r="J152" s="75"/>
      <c r="K152" s="40"/>
      <c r="L152" s="40"/>
      <c r="M152" s="40"/>
      <c r="N152" s="40"/>
      <c r="O152" s="40"/>
      <c r="P152" s="40"/>
      <c r="Q152" s="40"/>
      <c r="R152" s="40"/>
      <c r="S152" s="40"/>
      <c r="T152" s="40"/>
      <c r="U152" s="40"/>
    </row>
    <row r="153" ht="15.75" customHeight="1">
      <c r="A153" s="44" t="s">
        <v>239</v>
      </c>
      <c r="B153" s="74"/>
      <c r="C153" s="74"/>
      <c r="D153" s="74"/>
      <c r="E153" s="74"/>
      <c r="F153" s="74"/>
      <c r="G153" s="74"/>
      <c r="H153" s="74"/>
      <c r="I153" s="74"/>
      <c r="J153" s="75"/>
      <c r="K153" s="40"/>
      <c r="L153" s="40"/>
      <c r="M153" s="40"/>
      <c r="N153" s="40"/>
      <c r="O153" s="40"/>
      <c r="P153" s="40"/>
      <c r="Q153" s="40"/>
      <c r="R153" s="40"/>
      <c r="S153" s="40"/>
      <c r="T153" s="40"/>
      <c r="U153" s="40"/>
    </row>
    <row r="154" ht="15.75" customHeight="1">
      <c r="A154" s="44" t="s">
        <v>240</v>
      </c>
      <c r="B154" s="74"/>
      <c r="C154" s="74"/>
      <c r="D154" s="74"/>
      <c r="E154" s="74"/>
      <c r="F154" s="74"/>
      <c r="G154" s="74"/>
      <c r="H154" s="74"/>
      <c r="I154" s="74"/>
      <c r="J154" s="75"/>
      <c r="K154" s="40"/>
      <c r="L154" s="40"/>
      <c r="M154" s="40"/>
      <c r="N154" s="40"/>
      <c r="O154" s="40"/>
      <c r="P154" s="40"/>
      <c r="Q154" s="40"/>
      <c r="R154" s="40"/>
      <c r="S154" s="40"/>
      <c r="T154" s="40"/>
      <c r="U154" s="40"/>
    </row>
    <row r="155" ht="15.75" customHeight="1">
      <c r="A155" s="44" t="s">
        <v>283</v>
      </c>
      <c r="B155" s="74"/>
      <c r="C155" s="74"/>
      <c r="D155" s="74"/>
      <c r="E155" s="74"/>
      <c r="F155" s="74"/>
      <c r="G155" s="74"/>
      <c r="H155" s="74"/>
      <c r="I155" s="74"/>
      <c r="J155" s="75"/>
      <c r="K155" s="40"/>
      <c r="L155" s="40"/>
      <c r="M155" s="40"/>
      <c r="N155" s="40"/>
      <c r="O155" s="40"/>
      <c r="P155" s="40"/>
      <c r="Q155" s="40"/>
      <c r="R155" s="40"/>
      <c r="S155" s="40"/>
      <c r="T155" s="40"/>
      <c r="U155" s="40"/>
    </row>
    <row r="156" ht="15.75" customHeight="1">
      <c r="A156" s="44" t="s">
        <v>284</v>
      </c>
      <c r="B156" s="74"/>
      <c r="C156" s="74"/>
      <c r="D156" s="74"/>
      <c r="E156" s="74"/>
      <c r="F156" s="74"/>
      <c r="G156" s="74"/>
      <c r="H156" s="74"/>
      <c r="I156" s="74"/>
      <c r="J156" s="75"/>
      <c r="K156" s="40"/>
      <c r="L156" s="40"/>
      <c r="M156" s="40"/>
      <c r="N156" s="40"/>
      <c r="O156" s="40"/>
      <c r="P156" s="40"/>
      <c r="Q156" s="40"/>
      <c r="R156" s="40"/>
      <c r="S156" s="40"/>
      <c r="T156" s="40"/>
      <c r="U156" s="40"/>
    </row>
    <row r="157" ht="15.75" customHeight="1">
      <c r="A157" s="44" t="s">
        <v>285</v>
      </c>
      <c r="B157" s="74"/>
      <c r="C157" s="74"/>
      <c r="D157" s="74"/>
      <c r="E157" s="74"/>
      <c r="F157" s="74"/>
      <c r="G157" s="74"/>
      <c r="H157" s="74"/>
      <c r="I157" s="74"/>
      <c r="J157" s="75"/>
      <c r="K157" s="40"/>
      <c r="L157" s="40"/>
      <c r="M157" s="40"/>
      <c r="N157" s="40"/>
      <c r="O157" s="40"/>
      <c r="P157" s="40"/>
      <c r="Q157" s="40"/>
      <c r="R157" s="40"/>
      <c r="S157" s="40"/>
      <c r="T157" s="40"/>
      <c r="U157" s="40"/>
    </row>
    <row r="158" ht="15.75" customHeight="1">
      <c r="A158" s="44" t="s">
        <v>286</v>
      </c>
      <c r="B158" s="74"/>
      <c r="C158" s="74"/>
      <c r="D158" s="74"/>
      <c r="E158" s="74"/>
      <c r="F158" s="74"/>
      <c r="G158" s="74"/>
      <c r="H158" s="74"/>
      <c r="I158" s="74"/>
      <c r="J158" s="75"/>
      <c r="K158" s="40"/>
      <c r="L158" s="40"/>
      <c r="M158" s="40"/>
      <c r="N158" s="40"/>
      <c r="O158" s="40"/>
      <c r="P158" s="40"/>
      <c r="Q158" s="40"/>
      <c r="R158" s="40"/>
      <c r="S158" s="40"/>
      <c r="T158" s="40"/>
      <c r="U158" s="40"/>
    </row>
    <row r="159" ht="15.75" customHeight="1">
      <c r="A159" s="44" t="s">
        <v>287</v>
      </c>
      <c r="B159" s="74"/>
      <c r="C159" s="74"/>
      <c r="D159" s="74"/>
      <c r="E159" s="74"/>
      <c r="F159" s="74"/>
      <c r="G159" s="74"/>
      <c r="H159" s="74"/>
      <c r="I159" s="74"/>
      <c r="J159" s="75"/>
      <c r="K159" s="40"/>
      <c r="L159" s="40"/>
      <c r="M159" s="40"/>
      <c r="N159" s="40"/>
      <c r="O159" s="40"/>
      <c r="P159" s="40"/>
      <c r="Q159" s="40"/>
      <c r="R159" s="40"/>
      <c r="S159" s="40"/>
      <c r="T159" s="40"/>
      <c r="U159" s="40"/>
    </row>
    <row r="160" ht="15.75" customHeight="1">
      <c r="A160" s="44" t="s">
        <v>241</v>
      </c>
      <c r="B160" s="74"/>
      <c r="C160" s="74"/>
      <c r="D160" s="74"/>
      <c r="E160" s="74"/>
      <c r="F160" s="74"/>
      <c r="G160" s="74"/>
      <c r="H160" s="74"/>
      <c r="I160" s="74"/>
      <c r="J160" s="75"/>
      <c r="K160" s="40"/>
      <c r="L160" s="40"/>
      <c r="M160" s="40"/>
      <c r="N160" s="40"/>
      <c r="O160" s="40"/>
      <c r="P160" s="40"/>
      <c r="Q160" s="40"/>
      <c r="R160" s="40"/>
      <c r="S160" s="40"/>
      <c r="T160" s="40"/>
      <c r="U160" s="40"/>
    </row>
    <row r="161" ht="15.75" customHeight="1">
      <c r="A161" s="44" t="s">
        <v>242</v>
      </c>
      <c r="B161" s="74"/>
      <c r="C161" s="74"/>
      <c r="D161" s="74"/>
      <c r="E161" s="74"/>
      <c r="F161" s="74"/>
      <c r="G161" s="74"/>
      <c r="H161" s="74"/>
      <c r="I161" s="74"/>
      <c r="J161" s="75"/>
      <c r="K161" s="40"/>
      <c r="L161" s="40"/>
      <c r="M161" s="40"/>
      <c r="N161" s="40"/>
      <c r="O161" s="40"/>
      <c r="P161" s="40"/>
      <c r="Q161" s="40"/>
      <c r="R161" s="40"/>
      <c r="S161" s="40"/>
      <c r="T161" s="40"/>
      <c r="U161" s="40"/>
    </row>
    <row r="162" ht="15.75" customHeight="1">
      <c r="A162" s="44" t="s">
        <v>243</v>
      </c>
      <c r="B162" s="74"/>
      <c r="C162" s="74"/>
      <c r="D162" s="74"/>
      <c r="E162" s="74"/>
      <c r="F162" s="74"/>
      <c r="G162" s="74"/>
      <c r="H162" s="74"/>
      <c r="I162" s="74"/>
      <c r="J162" s="75"/>
      <c r="K162" s="40"/>
      <c r="L162" s="40"/>
      <c r="M162" s="40"/>
      <c r="N162" s="40"/>
      <c r="O162" s="40"/>
      <c r="P162" s="40"/>
      <c r="Q162" s="40"/>
      <c r="R162" s="40"/>
      <c r="S162" s="40"/>
      <c r="T162" s="40"/>
      <c r="U162" s="40"/>
    </row>
    <row r="163" ht="15.75" customHeight="1">
      <c r="A163" s="44" t="s">
        <v>244</v>
      </c>
      <c r="B163" s="74"/>
      <c r="C163" s="74"/>
      <c r="D163" s="74"/>
      <c r="E163" s="74"/>
      <c r="F163" s="74"/>
      <c r="G163" s="74"/>
      <c r="H163" s="74"/>
      <c r="I163" s="74"/>
      <c r="J163" s="75"/>
      <c r="K163" s="40"/>
      <c r="L163" s="40"/>
      <c r="M163" s="40"/>
      <c r="N163" s="40"/>
      <c r="O163" s="40"/>
      <c r="P163" s="40"/>
      <c r="Q163" s="40"/>
      <c r="R163" s="40"/>
      <c r="S163" s="40"/>
      <c r="T163" s="40"/>
      <c r="U163" s="40"/>
    </row>
    <row r="164" ht="15.75" customHeight="1">
      <c r="A164" s="44" t="s">
        <v>245</v>
      </c>
      <c r="B164" s="74"/>
      <c r="C164" s="74"/>
      <c r="D164" s="74"/>
      <c r="E164" s="74"/>
      <c r="F164" s="74"/>
      <c r="G164" s="74"/>
      <c r="H164" s="74"/>
      <c r="I164" s="74"/>
      <c r="J164" s="75"/>
      <c r="K164" s="40"/>
      <c r="L164" s="40"/>
      <c r="M164" s="40"/>
      <c r="N164" s="40"/>
      <c r="O164" s="40"/>
      <c r="P164" s="40"/>
      <c r="Q164" s="40"/>
      <c r="R164" s="40"/>
      <c r="S164" s="40"/>
      <c r="T164" s="40"/>
      <c r="U164" s="40"/>
    </row>
    <row r="165" ht="15.75" customHeight="1">
      <c r="A165" s="44" t="s">
        <v>246</v>
      </c>
      <c r="B165" s="74"/>
      <c r="C165" s="74"/>
      <c r="D165" s="74"/>
      <c r="E165" s="74"/>
      <c r="F165" s="74"/>
      <c r="G165" s="74"/>
      <c r="H165" s="74"/>
      <c r="I165" s="74"/>
      <c r="J165" s="75"/>
      <c r="K165" s="40"/>
      <c r="L165" s="40"/>
      <c r="M165" s="40"/>
      <c r="N165" s="40"/>
      <c r="O165" s="40"/>
      <c r="P165" s="40"/>
      <c r="Q165" s="40"/>
      <c r="R165" s="40"/>
      <c r="S165" s="40"/>
      <c r="T165" s="40"/>
      <c r="U165" s="40"/>
    </row>
    <row r="166" ht="15.75" customHeight="1">
      <c r="A166" s="44" t="s">
        <v>247</v>
      </c>
      <c r="B166" s="74"/>
      <c r="C166" s="74"/>
      <c r="D166" s="74"/>
      <c r="E166" s="74"/>
      <c r="F166" s="74"/>
      <c r="G166" s="74"/>
      <c r="H166" s="74"/>
      <c r="I166" s="74"/>
      <c r="J166" s="75"/>
      <c r="K166" s="40"/>
      <c r="L166" s="40"/>
      <c r="M166" s="40"/>
      <c r="N166" s="40"/>
      <c r="O166" s="40"/>
      <c r="P166" s="40"/>
      <c r="Q166" s="40"/>
      <c r="R166" s="40"/>
      <c r="S166" s="40"/>
      <c r="T166" s="40"/>
      <c r="U166" s="40"/>
    </row>
    <row r="167" ht="18.0" customHeight="1">
      <c r="A167" s="44" t="s">
        <v>288</v>
      </c>
      <c r="B167" s="74"/>
      <c r="C167" s="74"/>
      <c r="D167" s="74"/>
      <c r="E167" s="74"/>
      <c r="F167" s="74"/>
      <c r="G167" s="74"/>
      <c r="H167" s="74"/>
      <c r="I167" s="74"/>
      <c r="J167" s="75"/>
      <c r="K167" s="40"/>
      <c r="L167" s="40"/>
      <c r="M167" s="40"/>
      <c r="N167" s="40"/>
      <c r="O167" s="40"/>
      <c r="P167" s="40"/>
      <c r="Q167" s="40"/>
      <c r="R167" s="40"/>
      <c r="S167" s="40"/>
      <c r="T167" s="40"/>
      <c r="U167" s="40"/>
    </row>
    <row r="168" ht="18.0" customHeight="1">
      <c r="A168" s="44" t="s">
        <v>289</v>
      </c>
      <c r="B168" s="74"/>
      <c r="C168" s="74"/>
      <c r="D168" s="74"/>
      <c r="E168" s="74"/>
      <c r="F168" s="74"/>
      <c r="G168" s="74"/>
      <c r="H168" s="74"/>
      <c r="I168" s="74"/>
      <c r="J168" s="75"/>
      <c r="K168" s="40"/>
      <c r="L168" s="40"/>
      <c r="M168" s="40"/>
      <c r="N168" s="40"/>
      <c r="O168" s="40"/>
      <c r="P168" s="40"/>
      <c r="Q168" s="40"/>
      <c r="R168" s="40"/>
      <c r="S168" s="40"/>
      <c r="T168" s="40"/>
      <c r="U168" s="40"/>
    </row>
    <row r="169" ht="18.0" customHeight="1">
      <c r="A169" s="44" t="s">
        <v>248</v>
      </c>
      <c r="B169" s="74"/>
      <c r="C169" s="74"/>
      <c r="D169" s="74"/>
      <c r="E169" s="74"/>
      <c r="F169" s="74"/>
      <c r="G169" s="74"/>
      <c r="H169" s="74"/>
      <c r="I169" s="74"/>
      <c r="J169" s="75"/>
      <c r="K169" s="40"/>
      <c r="L169" s="40"/>
      <c r="M169" s="40"/>
      <c r="N169" s="40"/>
      <c r="O169" s="40"/>
      <c r="P169" s="40"/>
      <c r="Q169" s="40"/>
      <c r="R169" s="40"/>
      <c r="S169" s="40"/>
      <c r="T169" s="40"/>
      <c r="U169" s="40"/>
    </row>
    <row r="170" ht="18.0" customHeight="1">
      <c r="A170" s="76" t="s">
        <v>249</v>
      </c>
      <c r="B170" s="74"/>
      <c r="C170" s="74"/>
      <c r="D170" s="74"/>
      <c r="E170" s="74"/>
      <c r="F170" s="74"/>
      <c r="G170" s="74"/>
      <c r="H170" s="74"/>
      <c r="I170" s="74"/>
      <c r="J170" s="75"/>
      <c r="K170" s="40"/>
      <c r="L170" s="40"/>
      <c r="M170" s="40"/>
      <c r="N170" s="40"/>
      <c r="O170" s="40"/>
      <c r="P170" s="40"/>
      <c r="Q170" s="40"/>
      <c r="R170" s="40"/>
      <c r="S170" s="40"/>
      <c r="T170" s="40"/>
      <c r="U170" s="40"/>
    </row>
    <row r="171" ht="15.75" customHeight="1">
      <c r="A171" s="44" t="s">
        <v>296</v>
      </c>
      <c r="B171" s="74"/>
      <c r="C171" s="74"/>
      <c r="D171" s="74"/>
      <c r="E171" s="74"/>
      <c r="F171" s="74"/>
      <c r="G171" s="74"/>
      <c r="H171" s="74"/>
      <c r="I171" s="74"/>
      <c r="J171" s="75"/>
      <c r="K171" s="40"/>
      <c r="L171" s="40"/>
      <c r="M171" s="40"/>
      <c r="N171" s="40"/>
      <c r="O171" s="40"/>
      <c r="P171" s="40"/>
      <c r="Q171" s="40"/>
      <c r="R171" s="40"/>
      <c r="S171" s="40"/>
      <c r="T171" s="40"/>
      <c r="U171" s="40"/>
    </row>
    <row r="172" ht="15.75" customHeight="1">
      <c r="A172" s="44" t="s">
        <v>290</v>
      </c>
      <c r="B172" s="74"/>
      <c r="C172" s="74"/>
      <c r="D172" s="74"/>
      <c r="E172" s="74"/>
      <c r="F172" s="74"/>
      <c r="G172" s="74"/>
      <c r="H172" s="74"/>
      <c r="I172" s="74"/>
      <c r="J172" s="75"/>
      <c r="K172" s="40"/>
      <c r="L172" s="40"/>
      <c r="M172" s="40"/>
      <c r="N172" s="40"/>
      <c r="O172" s="40"/>
      <c r="P172" s="40"/>
      <c r="Q172" s="40"/>
      <c r="R172" s="40"/>
      <c r="S172" s="40"/>
      <c r="T172" s="40"/>
      <c r="U172" s="40"/>
    </row>
    <row r="173" ht="15.75" customHeight="1">
      <c r="A173" s="76" t="s">
        <v>250</v>
      </c>
      <c r="B173" s="74"/>
      <c r="C173" s="74"/>
      <c r="D173" s="74"/>
      <c r="E173" s="74"/>
      <c r="F173" s="74"/>
      <c r="G173" s="74"/>
      <c r="H173" s="74"/>
      <c r="I173" s="74"/>
      <c r="J173" s="75"/>
      <c r="K173" s="40"/>
      <c r="L173" s="40"/>
      <c r="M173" s="40"/>
      <c r="N173" s="40"/>
      <c r="O173" s="40"/>
      <c r="P173" s="40"/>
      <c r="Q173" s="40"/>
      <c r="R173" s="40"/>
      <c r="S173" s="40"/>
      <c r="T173" s="40"/>
      <c r="U173" s="40"/>
    </row>
    <row r="174" ht="15.75" customHeight="1">
      <c r="A174" s="44"/>
      <c r="B174" s="74"/>
      <c r="C174" s="74"/>
      <c r="D174" s="74"/>
      <c r="E174" s="74"/>
      <c r="F174" s="74"/>
      <c r="G174" s="74"/>
      <c r="H174" s="74"/>
      <c r="I174" s="74"/>
      <c r="J174" s="75"/>
      <c r="K174" s="40"/>
      <c r="L174" s="40"/>
      <c r="M174" s="40"/>
      <c r="N174" s="40"/>
      <c r="O174" s="40"/>
      <c r="P174" s="40"/>
      <c r="Q174" s="40"/>
      <c r="R174" s="40"/>
      <c r="S174" s="40"/>
      <c r="T174" s="40"/>
      <c r="U174" s="40"/>
    </row>
    <row r="175" ht="15.75" customHeight="1">
      <c r="A175" s="44"/>
      <c r="B175" s="74"/>
      <c r="C175" s="74"/>
      <c r="D175" s="74"/>
      <c r="E175" s="74"/>
      <c r="F175" s="74"/>
      <c r="G175" s="74"/>
      <c r="H175" s="74"/>
      <c r="I175" s="74"/>
      <c r="J175" s="75"/>
      <c r="K175" s="40"/>
      <c r="L175" s="40"/>
      <c r="M175" s="40"/>
      <c r="N175" s="40"/>
      <c r="O175" s="40"/>
      <c r="P175" s="40"/>
      <c r="Q175" s="40"/>
      <c r="R175" s="40"/>
      <c r="S175" s="40"/>
      <c r="T175" s="40"/>
      <c r="U175" s="40"/>
    </row>
    <row r="176" ht="33.75" customHeight="1">
      <c r="A176" s="44"/>
      <c r="B176" s="74"/>
      <c r="C176" s="74"/>
      <c r="D176" s="74"/>
      <c r="E176" s="74"/>
      <c r="F176" s="74"/>
      <c r="G176" s="74"/>
      <c r="H176" s="74"/>
      <c r="I176" s="74"/>
      <c r="J176" s="75"/>
      <c r="K176" s="40"/>
      <c r="L176" s="40"/>
      <c r="M176" s="40"/>
      <c r="N176" s="40"/>
      <c r="O176" s="40"/>
      <c r="P176" s="40"/>
      <c r="Q176" s="40"/>
      <c r="R176" s="40"/>
      <c r="S176" s="40"/>
      <c r="T176" s="40"/>
      <c r="U176" s="40"/>
    </row>
    <row r="177" ht="15.75" customHeight="1">
      <c r="A177" s="44"/>
      <c r="B177" s="74"/>
      <c r="C177" s="74"/>
      <c r="D177" s="74"/>
      <c r="E177" s="74"/>
      <c r="F177" s="74"/>
      <c r="G177" s="74"/>
      <c r="H177" s="74"/>
      <c r="I177" s="74"/>
      <c r="J177" s="75"/>
      <c r="K177" s="40"/>
      <c r="L177" s="40"/>
      <c r="M177" s="40"/>
      <c r="N177" s="40"/>
      <c r="O177" s="40"/>
      <c r="P177" s="40"/>
      <c r="Q177" s="40"/>
      <c r="R177" s="40"/>
      <c r="S177" s="40"/>
      <c r="T177" s="40"/>
      <c r="U177" s="40"/>
    </row>
    <row r="178" ht="15.75" customHeight="1">
      <c r="A178" s="44"/>
      <c r="B178" s="74"/>
      <c r="C178" s="74"/>
      <c r="D178" s="74"/>
      <c r="E178" s="74"/>
      <c r="F178" s="74"/>
      <c r="G178" s="74"/>
      <c r="H178" s="74"/>
      <c r="I178" s="74"/>
      <c r="J178" s="75"/>
      <c r="K178" s="40"/>
      <c r="L178" s="40"/>
      <c r="M178" s="40"/>
      <c r="N178" s="40"/>
      <c r="O178" s="40"/>
      <c r="P178" s="40"/>
      <c r="Q178" s="40"/>
      <c r="R178" s="40"/>
      <c r="S178" s="40"/>
      <c r="T178" s="40"/>
      <c r="U178" s="40"/>
    </row>
    <row r="179" ht="15.75" customHeight="1">
      <c r="A179" s="44"/>
      <c r="B179" s="74"/>
      <c r="C179" s="74"/>
      <c r="D179" s="74"/>
      <c r="E179" s="74"/>
      <c r="F179" s="74"/>
      <c r="G179" s="74"/>
      <c r="H179" s="74"/>
      <c r="I179" s="74"/>
      <c r="J179" s="75"/>
      <c r="K179" s="40"/>
      <c r="L179" s="40"/>
      <c r="M179" s="40"/>
      <c r="N179" s="40"/>
      <c r="O179" s="40"/>
      <c r="P179" s="40"/>
      <c r="Q179" s="40"/>
      <c r="R179" s="40"/>
      <c r="S179" s="40"/>
      <c r="T179" s="40"/>
      <c r="U179" s="40"/>
    </row>
    <row r="180" ht="15.75" customHeight="1">
      <c r="A180" s="44"/>
      <c r="B180" s="74"/>
      <c r="C180" s="74"/>
      <c r="D180" s="74"/>
      <c r="E180" s="74"/>
      <c r="F180" s="74"/>
      <c r="G180" s="74"/>
      <c r="H180" s="74"/>
      <c r="I180" s="74"/>
      <c r="J180" s="75"/>
      <c r="K180" s="40"/>
      <c r="L180" s="40"/>
      <c r="M180" s="40"/>
      <c r="N180" s="40"/>
      <c r="O180" s="40"/>
      <c r="P180" s="40"/>
      <c r="Q180" s="40"/>
      <c r="R180" s="40"/>
      <c r="S180" s="40"/>
      <c r="T180" s="40"/>
      <c r="U180" s="40"/>
    </row>
    <row r="181" ht="15.75" customHeight="1">
      <c r="A181" s="44"/>
      <c r="B181" s="74"/>
      <c r="C181" s="74"/>
      <c r="D181" s="74"/>
      <c r="E181" s="74"/>
      <c r="F181" s="74"/>
      <c r="G181" s="74"/>
      <c r="H181" s="74"/>
      <c r="I181" s="74"/>
      <c r="J181" s="75"/>
      <c r="K181" s="40"/>
      <c r="L181" s="40"/>
      <c r="M181" s="40"/>
      <c r="N181" s="40"/>
      <c r="O181" s="40"/>
      <c r="P181" s="40"/>
      <c r="Q181" s="40"/>
      <c r="R181" s="40"/>
      <c r="S181" s="40"/>
      <c r="T181" s="40"/>
      <c r="U181" s="40"/>
    </row>
    <row r="182" ht="15.75" customHeight="1">
      <c r="A182" s="44"/>
      <c r="B182" s="74"/>
      <c r="C182" s="74"/>
      <c r="D182" s="74"/>
      <c r="E182" s="74"/>
      <c r="F182" s="74"/>
      <c r="G182" s="74"/>
      <c r="H182" s="74"/>
      <c r="I182" s="74"/>
      <c r="J182" s="75"/>
      <c r="K182" s="40"/>
      <c r="L182" s="40"/>
      <c r="M182" s="40"/>
      <c r="N182" s="40"/>
      <c r="O182" s="40"/>
      <c r="P182" s="40"/>
      <c r="Q182" s="40"/>
      <c r="R182" s="40"/>
      <c r="S182" s="40"/>
      <c r="T182" s="40"/>
      <c r="U182" s="40"/>
    </row>
    <row r="183" ht="15.75" customHeight="1">
      <c r="A183" s="44"/>
      <c r="B183" s="74"/>
      <c r="C183" s="74"/>
      <c r="D183" s="74"/>
      <c r="E183" s="74"/>
      <c r="F183" s="74"/>
      <c r="G183" s="74"/>
      <c r="H183" s="74"/>
      <c r="I183" s="74"/>
      <c r="J183" s="75"/>
      <c r="K183" s="40"/>
      <c r="L183" s="40"/>
      <c r="M183" s="40"/>
      <c r="N183" s="40"/>
      <c r="O183" s="40"/>
      <c r="P183" s="40"/>
      <c r="Q183" s="40"/>
      <c r="R183" s="40"/>
      <c r="S183" s="40"/>
      <c r="T183" s="40"/>
      <c r="U183" s="40"/>
    </row>
    <row r="184" ht="15.75" customHeight="1">
      <c r="A184" s="44"/>
      <c r="B184" s="74"/>
      <c r="C184" s="74"/>
      <c r="D184" s="74"/>
      <c r="E184" s="74"/>
      <c r="F184" s="74"/>
      <c r="G184" s="74"/>
      <c r="H184" s="74"/>
      <c r="I184" s="74"/>
      <c r="J184" s="75"/>
      <c r="K184" s="40"/>
      <c r="L184" s="40"/>
      <c r="M184" s="40"/>
      <c r="N184" s="40"/>
      <c r="O184" s="40"/>
      <c r="P184" s="40"/>
      <c r="Q184" s="40"/>
      <c r="R184" s="40"/>
      <c r="S184" s="40"/>
      <c r="T184" s="40"/>
      <c r="U184" s="40"/>
    </row>
    <row r="185" ht="15.75" customHeight="1">
      <c r="A185" s="44"/>
      <c r="B185" s="74"/>
      <c r="C185" s="74"/>
      <c r="D185" s="74"/>
      <c r="E185" s="74"/>
      <c r="F185" s="74"/>
      <c r="G185" s="74"/>
      <c r="H185" s="74"/>
      <c r="I185" s="74"/>
      <c r="J185" s="75"/>
      <c r="K185" s="40"/>
      <c r="L185" s="40"/>
      <c r="M185" s="40"/>
      <c r="N185" s="40"/>
      <c r="O185" s="40"/>
      <c r="P185" s="40"/>
      <c r="Q185" s="40"/>
      <c r="R185" s="40"/>
      <c r="S185" s="40"/>
      <c r="T185" s="40"/>
      <c r="U185" s="40"/>
    </row>
    <row r="186" ht="15.75" customHeight="1">
      <c r="A186" s="105"/>
      <c r="B186" s="106"/>
      <c r="C186" s="106"/>
      <c r="D186" s="106"/>
      <c r="E186" s="106"/>
      <c r="F186" s="106"/>
      <c r="G186" s="106"/>
      <c r="H186" s="106"/>
      <c r="I186" s="107"/>
      <c r="J186" s="74"/>
      <c r="K186" s="40"/>
      <c r="L186" s="40"/>
      <c r="M186" s="40"/>
      <c r="N186" s="40"/>
      <c r="O186" s="40"/>
      <c r="P186" s="40"/>
      <c r="Q186" s="40"/>
      <c r="R186" s="40"/>
      <c r="S186" s="40"/>
      <c r="T186" s="40"/>
      <c r="U186" s="40"/>
    </row>
    <row r="187" ht="15.75" customHeight="1">
      <c r="A187" s="105"/>
      <c r="B187" s="106"/>
      <c r="C187" s="106"/>
      <c r="D187" s="106"/>
      <c r="E187" s="106"/>
      <c r="F187" s="106"/>
      <c r="G187" s="106"/>
      <c r="H187" s="106"/>
      <c r="I187" s="107"/>
      <c r="J187" s="74"/>
      <c r="K187" s="40"/>
      <c r="L187" s="40"/>
      <c r="M187" s="40"/>
      <c r="N187" s="40"/>
      <c r="O187" s="40"/>
      <c r="P187" s="40"/>
      <c r="Q187" s="40"/>
      <c r="R187" s="40"/>
      <c r="S187" s="40"/>
      <c r="T187" s="40"/>
      <c r="U187" s="40"/>
    </row>
    <row r="188" ht="15.75" customHeight="1">
      <c r="A188" s="105"/>
      <c r="B188" s="106"/>
      <c r="C188" s="106"/>
      <c r="D188" s="106"/>
      <c r="E188" s="106"/>
      <c r="F188" s="106"/>
      <c r="G188" s="106"/>
      <c r="H188" s="106"/>
      <c r="I188" s="107"/>
      <c r="J188" s="74"/>
      <c r="K188" s="40"/>
      <c r="L188" s="40"/>
      <c r="M188" s="40"/>
      <c r="N188" s="40"/>
      <c r="O188" s="40"/>
      <c r="P188" s="40"/>
      <c r="Q188" s="40"/>
      <c r="R188" s="40"/>
      <c r="S188" s="40"/>
      <c r="T188" s="40"/>
      <c r="U188" s="40"/>
    </row>
    <row r="189" ht="15.75" customHeight="1">
      <c r="A189" s="105"/>
      <c r="B189" s="106"/>
      <c r="C189" s="106"/>
      <c r="D189" s="106"/>
      <c r="E189" s="106"/>
      <c r="F189" s="106"/>
      <c r="G189" s="106"/>
      <c r="H189" s="106"/>
      <c r="I189" s="107"/>
      <c r="J189" s="74"/>
      <c r="K189" s="40"/>
      <c r="L189" s="40"/>
      <c r="M189" s="40"/>
      <c r="N189" s="40"/>
      <c r="O189" s="40"/>
      <c r="P189" s="40"/>
      <c r="Q189" s="40"/>
      <c r="R189" s="40"/>
      <c r="S189" s="40"/>
      <c r="T189" s="40"/>
      <c r="U189" s="40"/>
    </row>
    <row r="190" ht="15.75" customHeight="1">
      <c r="A190" s="105"/>
      <c r="B190" s="106"/>
      <c r="C190" s="106"/>
      <c r="D190" s="106"/>
      <c r="E190" s="106"/>
      <c r="F190" s="106"/>
      <c r="G190" s="106"/>
      <c r="H190" s="106"/>
      <c r="I190" s="107"/>
      <c r="J190" s="74"/>
      <c r="K190" s="40"/>
      <c r="L190" s="40"/>
      <c r="M190" s="40"/>
      <c r="N190" s="40"/>
      <c r="O190" s="40"/>
      <c r="P190" s="40"/>
      <c r="Q190" s="40"/>
      <c r="R190" s="40"/>
      <c r="S190" s="40"/>
      <c r="T190" s="40"/>
      <c r="U190" s="40"/>
    </row>
    <row r="191" ht="15.75" customHeight="1">
      <c r="A191" s="105"/>
      <c r="B191" s="106"/>
      <c r="C191" s="106"/>
      <c r="D191" s="106"/>
      <c r="E191" s="106"/>
      <c r="F191" s="106"/>
      <c r="G191" s="106"/>
      <c r="H191" s="106"/>
      <c r="I191" s="107"/>
      <c r="J191" s="74"/>
      <c r="K191" s="40"/>
      <c r="L191" s="40"/>
      <c r="M191" s="40"/>
      <c r="N191" s="40"/>
      <c r="O191" s="40"/>
      <c r="P191" s="40"/>
      <c r="Q191" s="40"/>
      <c r="R191" s="40"/>
      <c r="S191" s="40"/>
      <c r="T191" s="40"/>
      <c r="U191" s="40"/>
    </row>
    <row r="192" ht="15.75" customHeight="1">
      <c r="A192" s="105"/>
      <c r="B192" s="106"/>
      <c r="C192" s="106"/>
      <c r="D192" s="106"/>
      <c r="E192" s="106"/>
      <c r="F192" s="106"/>
      <c r="G192" s="106"/>
      <c r="H192" s="106"/>
      <c r="I192" s="107"/>
      <c r="J192" s="74"/>
      <c r="K192" s="40"/>
      <c r="L192" s="40"/>
      <c r="M192" s="40"/>
      <c r="N192" s="40"/>
      <c r="O192" s="40"/>
      <c r="P192" s="40"/>
      <c r="Q192" s="40"/>
      <c r="R192" s="40"/>
      <c r="S192" s="40"/>
      <c r="T192" s="40"/>
      <c r="U192" s="40"/>
    </row>
    <row r="193" ht="15.75" customHeight="1">
      <c r="A193" s="105"/>
      <c r="B193" s="106"/>
      <c r="C193" s="106"/>
      <c r="D193" s="106"/>
      <c r="E193" s="106"/>
      <c r="F193" s="106"/>
      <c r="G193" s="106"/>
      <c r="H193" s="106"/>
      <c r="I193" s="107"/>
      <c r="J193" s="74"/>
      <c r="K193" s="40"/>
      <c r="L193" s="40"/>
      <c r="M193" s="40"/>
      <c r="N193" s="40"/>
      <c r="O193" s="40"/>
      <c r="P193" s="40"/>
      <c r="Q193" s="40"/>
      <c r="R193" s="40"/>
      <c r="S193" s="40"/>
      <c r="T193" s="40"/>
      <c r="U193" s="40"/>
    </row>
    <row r="194" ht="15.75" customHeight="1">
      <c r="A194" s="105"/>
      <c r="B194" s="106"/>
      <c r="C194" s="106"/>
      <c r="D194" s="106"/>
      <c r="E194" s="106"/>
      <c r="F194" s="106"/>
      <c r="G194" s="106"/>
      <c r="H194" s="106"/>
      <c r="I194" s="107"/>
      <c r="J194" s="74"/>
      <c r="K194" s="40"/>
      <c r="L194" s="40"/>
      <c r="M194" s="40"/>
      <c r="N194" s="40"/>
      <c r="O194" s="40"/>
      <c r="P194" s="40"/>
      <c r="Q194" s="40"/>
      <c r="R194" s="40"/>
      <c r="S194" s="40"/>
      <c r="T194" s="40"/>
      <c r="U194" s="40"/>
    </row>
    <row r="195" ht="15.75" customHeight="1">
      <c r="A195" s="105"/>
      <c r="B195" s="106"/>
      <c r="C195" s="106"/>
      <c r="D195" s="106"/>
      <c r="E195" s="106"/>
      <c r="F195" s="106"/>
      <c r="G195" s="106"/>
      <c r="H195" s="106"/>
      <c r="I195" s="107"/>
      <c r="J195" s="74"/>
      <c r="K195" s="40"/>
      <c r="L195" s="40"/>
      <c r="M195" s="40"/>
      <c r="N195" s="40"/>
      <c r="O195" s="40"/>
      <c r="P195" s="40"/>
      <c r="Q195" s="40"/>
      <c r="R195" s="40"/>
      <c r="S195" s="40"/>
      <c r="T195" s="40"/>
      <c r="U195" s="40"/>
    </row>
    <row r="196" ht="15.75" customHeight="1">
      <c r="A196" s="105"/>
      <c r="B196" s="106"/>
      <c r="C196" s="106"/>
      <c r="D196" s="106"/>
      <c r="E196" s="106"/>
      <c r="F196" s="106"/>
      <c r="G196" s="106"/>
      <c r="H196" s="106"/>
      <c r="I196" s="107"/>
      <c r="J196" s="74"/>
      <c r="K196" s="40"/>
      <c r="L196" s="40"/>
      <c r="M196" s="40"/>
      <c r="N196" s="40"/>
      <c r="O196" s="40"/>
      <c r="P196" s="40"/>
      <c r="Q196" s="40"/>
      <c r="R196" s="40"/>
      <c r="S196" s="40"/>
      <c r="T196" s="40"/>
      <c r="U196" s="40"/>
    </row>
    <row r="197" ht="39.0" customHeight="1">
      <c r="A197" s="105"/>
      <c r="B197" s="106"/>
      <c r="C197" s="106"/>
      <c r="D197" s="106"/>
      <c r="E197" s="106"/>
      <c r="F197" s="106"/>
      <c r="G197" s="106"/>
      <c r="H197" s="106"/>
      <c r="I197" s="107"/>
      <c r="J197" s="74"/>
      <c r="K197" s="40"/>
      <c r="L197" s="40"/>
      <c r="M197" s="40"/>
      <c r="N197" s="40"/>
      <c r="O197" s="40"/>
      <c r="P197" s="40"/>
      <c r="Q197" s="40"/>
      <c r="R197" s="40"/>
      <c r="S197" s="40"/>
      <c r="T197" s="40"/>
      <c r="U197" s="40"/>
    </row>
    <row r="198" ht="15.75" customHeight="1">
      <c r="A198" s="105"/>
      <c r="B198" s="106"/>
      <c r="C198" s="106"/>
      <c r="D198" s="106"/>
      <c r="E198" s="106"/>
      <c r="F198" s="106"/>
      <c r="G198" s="106"/>
      <c r="H198" s="106"/>
      <c r="I198" s="107"/>
      <c r="J198" s="74"/>
      <c r="K198" s="40"/>
      <c r="L198" s="40"/>
      <c r="M198" s="40"/>
      <c r="N198" s="40"/>
      <c r="O198" s="40"/>
      <c r="P198" s="40"/>
      <c r="Q198" s="40"/>
      <c r="R198" s="40"/>
      <c r="S198" s="40"/>
      <c r="T198" s="40"/>
      <c r="U198" s="40"/>
    </row>
    <row r="199" ht="15.75" customHeight="1">
      <c r="A199" s="105"/>
      <c r="B199" s="106"/>
      <c r="C199" s="106"/>
      <c r="D199" s="106"/>
      <c r="E199" s="106"/>
      <c r="F199" s="106"/>
      <c r="G199" s="106"/>
      <c r="H199" s="106"/>
      <c r="I199" s="107"/>
      <c r="J199" s="74"/>
      <c r="K199" s="40"/>
      <c r="L199" s="40"/>
      <c r="M199" s="40"/>
      <c r="N199" s="40"/>
      <c r="O199" s="40"/>
      <c r="P199" s="40"/>
      <c r="Q199" s="40"/>
      <c r="R199" s="40"/>
      <c r="S199" s="40"/>
      <c r="T199" s="40"/>
      <c r="U199" s="40"/>
    </row>
    <row r="200" ht="15.75" customHeight="1">
      <c r="A200" s="105"/>
      <c r="B200" s="106"/>
      <c r="C200" s="106"/>
      <c r="D200" s="106"/>
      <c r="E200" s="106"/>
      <c r="F200" s="106"/>
      <c r="G200" s="106"/>
      <c r="H200" s="106"/>
      <c r="I200" s="107"/>
      <c r="J200" s="74"/>
      <c r="K200" s="40"/>
      <c r="L200" s="40"/>
      <c r="M200" s="40"/>
      <c r="N200" s="40"/>
      <c r="O200" s="40"/>
      <c r="P200" s="40"/>
      <c r="Q200" s="40"/>
      <c r="R200" s="40"/>
      <c r="S200" s="40"/>
      <c r="T200" s="40"/>
      <c r="U200" s="40"/>
    </row>
    <row r="201" ht="15.75" customHeight="1">
      <c r="A201" s="105"/>
      <c r="B201" s="106"/>
      <c r="C201" s="106"/>
      <c r="D201" s="106"/>
      <c r="E201" s="106"/>
      <c r="F201" s="106"/>
      <c r="G201" s="106"/>
      <c r="H201" s="106"/>
      <c r="I201" s="107"/>
      <c r="J201" s="74"/>
      <c r="K201" s="40"/>
      <c r="L201" s="40"/>
      <c r="M201" s="40"/>
      <c r="N201" s="40"/>
      <c r="O201" s="40"/>
      <c r="P201" s="40"/>
      <c r="Q201" s="40"/>
      <c r="R201" s="40"/>
      <c r="S201" s="40"/>
      <c r="T201" s="40"/>
      <c r="U201" s="40"/>
    </row>
    <row r="202" ht="15.75" customHeight="1">
      <c r="A202" s="105"/>
      <c r="B202" s="106"/>
      <c r="C202" s="106"/>
      <c r="D202" s="106"/>
      <c r="E202" s="106"/>
      <c r="F202" s="106"/>
      <c r="G202" s="106"/>
      <c r="H202" s="106"/>
      <c r="I202" s="107"/>
      <c r="J202" s="74"/>
      <c r="K202" s="40"/>
      <c r="L202" s="40"/>
      <c r="M202" s="40"/>
      <c r="N202" s="40"/>
      <c r="O202" s="40"/>
      <c r="P202" s="40"/>
      <c r="Q202" s="40"/>
      <c r="R202" s="40"/>
      <c r="S202" s="40"/>
      <c r="T202" s="40"/>
      <c r="U202" s="40"/>
    </row>
    <row r="203" ht="15.75" customHeight="1">
      <c r="A203" s="105"/>
      <c r="B203" s="106"/>
      <c r="C203" s="106"/>
      <c r="D203" s="106"/>
      <c r="E203" s="106"/>
      <c r="F203" s="106"/>
      <c r="G203" s="106"/>
      <c r="H203" s="106"/>
      <c r="I203" s="107"/>
      <c r="J203" s="74"/>
      <c r="K203" s="40"/>
      <c r="L203" s="40"/>
      <c r="M203" s="40"/>
      <c r="N203" s="40"/>
      <c r="O203" s="40"/>
      <c r="P203" s="40"/>
      <c r="Q203" s="40"/>
      <c r="R203" s="40"/>
      <c r="S203" s="40"/>
      <c r="T203" s="40"/>
      <c r="U203" s="40"/>
    </row>
    <row r="204" ht="15.75" customHeight="1">
      <c r="A204" s="105"/>
      <c r="B204" s="106"/>
      <c r="C204" s="106"/>
      <c r="D204" s="106"/>
      <c r="E204" s="106"/>
      <c r="F204" s="106"/>
      <c r="G204" s="106"/>
      <c r="H204" s="106"/>
      <c r="I204" s="107"/>
      <c r="J204" s="74"/>
      <c r="K204" s="40"/>
      <c r="L204" s="40"/>
      <c r="M204" s="40"/>
      <c r="N204" s="40"/>
      <c r="O204" s="40"/>
      <c r="P204" s="40"/>
      <c r="Q204" s="40"/>
      <c r="R204" s="40"/>
      <c r="S204" s="40"/>
      <c r="T204" s="40"/>
      <c r="U204" s="40"/>
    </row>
    <row r="205" ht="15.75" customHeight="1">
      <c r="A205" s="105"/>
      <c r="B205" s="106"/>
      <c r="C205" s="106"/>
      <c r="D205" s="106"/>
      <c r="E205" s="106"/>
      <c r="F205" s="106"/>
      <c r="G205" s="106"/>
      <c r="H205" s="106"/>
      <c r="I205" s="107"/>
      <c r="J205" s="74"/>
      <c r="K205" s="40"/>
      <c r="L205" s="40"/>
      <c r="M205" s="40"/>
      <c r="N205" s="40"/>
      <c r="O205" s="40"/>
      <c r="P205" s="40"/>
      <c r="Q205" s="40"/>
      <c r="R205" s="40"/>
      <c r="S205" s="40"/>
      <c r="T205" s="40"/>
      <c r="U205" s="40"/>
    </row>
    <row r="206" ht="15.75" customHeight="1">
      <c r="A206" s="105"/>
      <c r="B206" s="106"/>
      <c r="C206" s="106"/>
      <c r="D206" s="106"/>
      <c r="E206" s="106"/>
      <c r="F206" s="106"/>
      <c r="G206" s="106"/>
      <c r="H206" s="106"/>
      <c r="I206" s="107"/>
      <c r="J206" s="74"/>
      <c r="K206" s="40"/>
      <c r="L206" s="40"/>
      <c r="M206" s="40"/>
      <c r="N206" s="40"/>
      <c r="O206" s="40"/>
      <c r="P206" s="40"/>
      <c r="Q206" s="40"/>
      <c r="R206" s="40"/>
      <c r="S206" s="40"/>
      <c r="T206" s="40"/>
      <c r="U206" s="40"/>
    </row>
    <row r="207" ht="15.75" customHeight="1">
      <c r="A207" s="105"/>
      <c r="B207" s="106"/>
      <c r="C207" s="106"/>
      <c r="D207" s="106"/>
      <c r="E207" s="106"/>
      <c r="F207" s="106"/>
      <c r="G207" s="106"/>
      <c r="H207" s="106"/>
      <c r="I207" s="107"/>
      <c r="J207" s="74"/>
      <c r="K207" s="40"/>
      <c r="L207" s="40"/>
      <c r="M207" s="40"/>
      <c r="N207" s="40"/>
      <c r="O207" s="40"/>
      <c r="P207" s="40"/>
      <c r="Q207" s="40"/>
      <c r="R207" s="40"/>
      <c r="S207" s="40"/>
      <c r="T207" s="40"/>
      <c r="U207" s="40"/>
    </row>
    <row r="208" ht="15.75" customHeight="1">
      <c r="A208" s="105"/>
      <c r="B208" s="106"/>
      <c r="C208" s="106"/>
      <c r="D208" s="106"/>
      <c r="E208" s="106"/>
      <c r="F208" s="106"/>
      <c r="G208" s="106"/>
      <c r="H208" s="106"/>
      <c r="I208" s="107"/>
      <c r="J208" s="74"/>
      <c r="K208" s="40"/>
      <c r="L208" s="40"/>
      <c r="M208" s="40"/>
      <c r="N208" s="40"/>
      <c r="O208" s="40"/>
      <c r="P208" s="40"/>
      <c r="Q208" s="40"/>
      <c r="R208" s="40"/>
      <c r="S208" s="40"/>
      <c r="T208" s="40"/>
      <c r="U208" s="40"/>
    </row>
    <row r="209" ht="15.75" customHeight="1">
      <c r="A209" s="105"/>
      <c r="B209" s="106"/>
      <c r="C209" s="106"/>
      <c r="D209" s="106"/>
      <c r="E209" s="106"/>
      <c r="F209" s="106"/>
      <c r="G209" s="106"/>
      <c r="H209" s="106"/>
      <c r="I209" s="107"/>
      <c r="J209" s="74"/>
      <c r="K209" s="40"/>
      <c r="L209" s="40"/>
      <c r="M209" s="40"/>
      <c r="N209" s="40"/>
      <c r="O209" s="40"/>
      <c r="P209" s="40"/>
      <c r="Q209" s="40"/>
      <c r="R209" s="40"/>
      <c r="S209" s="40"/>
      <c r="T209" s="40"/>
      <c r="U209" s="40"/>
    </row>
    <row r="210" ht="15.75" customHeight="1">
      <c r="A210" s="105"/>
      <c r="B210" s="106"/>
      <c r="C210" s="106"/>
      <c r="D210" s="106"/>
      <c r="E210" s="106"/>
      <c r="F210" s="106"/>
      <c r="G210" s="106"/>
      <c r="H210" s="106"/>
      <c r="I210" s="107"/>
      <c r="J210" s="74"/>
      <c r="K210" s="40"/>
      <c r="L210" s="40"/>
      <c r="M210" s="40"/>
      <c r="N210" s="40"/>
      <c r="O210" s="40"/>
      <c r="P210" s="40"/>
      <c r="Q210" s="40"/>
      <c r="R210" s="40"/>
      <c r="S210" s="40"/>
      <c r="T210" s="40"/>
      <c r="U210" s="40"/>
    </row>
    <row r="211" ht="15.75" customHeight="1">
      <c r="A211" s="105"/>
      <c r="B211" s="106"/>
      <c r="C211" s="106"/>
      <c r="D211" s="106"/>
      <c r="E211" s="106"/>
      <c r="F211" s="106"/>
      <c r="G211" s="106"/>
      <c r="H211" s="106"/>
      <c r="I211" s="107"/>
      <c r="J211" s="74"/>
      <c r="K211" s="40"/>
      <c r="L211" s="40"/>
      <c r="M211" s="40"/>
      <c r="N211" s="40"/>
      <c r="O211" s="40"/>
      <c r="P211" s="40"/>
      <c r="Q211" s="40"/>
      <c r="R211" s="40"/>
      <c r="S211" s="40"/>
      <c r="T211" s="40"/>
      <c r="U211" s="40"/>
    </row>
    <row r="212" ht="15.75" customHeight="1">
      <c r="A212" s="105"/>
      <c r="B212" s="106"/>
      <c r="C212" s="106"/>
      <c r="D212" s="106"/>
      <c r="E212" s="106"/>
      <c r="F212" s="106"/>
      <c r="G212" s="106"/>
      <c r="H212" s="106"/>
      <c r="I212" s="107"/>
      <c r="J212" s="74"/>
      <c r="K212" s="40"/>
      <c r="L212" s="40"/>
      <c r="M212" s="40"/>
      <c r="N212" s="40"/>
      <c r="O212" s="40"/>
      <c r="P212" s="40"/>
      <c r="Q212" s="40"/>
      <c r="R212" s="40"/>
      <c r="S212" s="40"/>
      <c r="T212" s="40"/>
      <c r="U212" s="40"/>
    </row>
    <row r="213" ht="15.75" customHeight="1">
      <c r="A213" s="105"/>
      <c r="B213" s="106"/>
      <c r="C213" s="106"/>
      <c r="D213" s="106"/>
      <c r="E213" s="106"/>
      <c r="F213" s="106"/>
      <c r="G213" s="106"/>
      <c r="H213" s="106"/>
      <c r="I213" s="107"/>
      <c r="J213" s="74"/>
      <c r="K213" s="40"/>
      <c r="L213" s="40"/>
      <c r="M213" s="40"/>
      <c r="N213" s="40"/>
      <c r="O213" s="40"/>
      <c r="P213" s="40"/>
      <c r="Q213" s="40"/>
      <c r="R213" s="40"/>
      <c r="S213" s="40"/>
      <c r="T213" s="40"/>
      <c r="U213" s="40"/>
    </row>
    <row r="214" ht="15.75" customHeight="1">
      <c r="A214" s="44"/>
      <c r="B214" s="74"/>
      <c r="C214" s="74"/>
      <c r="D214" s="74"/>
      <c r="E214" s="74"/>
      <c r="F214" s="74"/>
      <c r="G214" s="74"/>
      <c r="H214" s="74"/>
      <c r="I214" s="74"/>
      <c r="J214" s="74"/>
      <c r="K214" s="40"/>
      <c r="L214" s="40"/>
      <c r="M214" s="40"/>
      <c r="N214" s="40"/>
      <c r="O214" s="40"/>
      <c r="P214" s="40"/>
      <c r="Q214" s="40"/>
      <c r="R214" s="40"/>
      <c r="S214" s="40"/>
      <c r="T214" s="40"/>
      <c r="U214" s="40"/>
    </row>
    <row r="215" ht="15.75" customHeight="1">
      <c r="A215" s="44"/>
      <c r="B215" s="74"/>
      <c r="C215" s="74"/>
      <c r="D215" s="74"/>
      <c r="E215" s="74"/>
      <c r="F215" s="74"/>
      <c r="G215" s="74"/>
      <c r="H215" s="74"/>
      <c r="I215" s="74"/>
      <c r="J215" s="74"/>
      <c r="K215" s="40"/>
      <c r="L215" s="40"/>
      <c r="M215" s="40"/>
      <c r="N215" s="40"/>
      <c r="O215" s="40"/>
      <c r="P215" s="40"/>
      <c r="Q215" s="40"/>
      <c r="R215" s="40"/>
      <c r="S215" s="40"/>
      <c r="T215" s="40"/>
      <c r="U215" s="40"/>
    </row>
    <row r="216" ht="15.75" customHeight="1">
      <c r="A216" s="44"/>
      <c r="B216" s="74"/>
      <c r="C216" s="74"/>
      <c r="D216" s="74"/>
      <c r="E216" s="74"/>
      <c r="F216" s="74"/>
      <c r="G216" s="74"/>
      <c r="H216" s="74"/>
      <c r="I216" s="74"/>
      <c r="J216" s="74"/>
      <c r="K216" s="40"/>
      <c r="L216" s="40"/>
      <c r="M216" s="40"/>
      <c r="N216" s="40"/>
      <c r="O216" s="40"/>
      <c r="P216" s="40"/>
      <c r="Q216" s="40"/>
      <c r="R216" s="40"/>
      <c r="S216" s="40"/>
      <c r="T216" s="40"/>
      <c r="U216" s="40"/>
    </row>
    <row r="217" ht="15.75" customHeight="1">
      <c r="A217" s="44"/>
      <c r="B217" s="74"/>
      <c r="C217" s="74"/>
      <c r="D217" s="74"/>
      <c r="E217" s="74"/>
      <c r="F217" s="74"/>
      <c r="G217" s="74"/>
      <c r="H217" s="74"/>
      <c r="I217" s="74"/>
      <c r="J217" s="74"/>
      <c r="K217" s="40"/>
      <c r="L217" s="40"/>
      <c r="M217" s="40"/>
      <c r="N217" s="40"/>
      <c r="O217" s="40"/>
      <c r="P217" s="40"/>
      <c r="Q217" s="40"/>
      <c r="R217" s="40"/>
      <c r="S217" s="40"/>
      <c r="T217" s="40"/>
      <c r="U217" s="40"/>
    </row>
    <row r="218" ht="15.75" customHeight="1">
      <c r="A218" s="44"/>
      <c r="B218" s="74"/>
      <c r="C218" s="74"/>
      <c r="D218" s="74"/>
      <c r="E218" s="74"/>
      <c r="F218" s="74"/>
      <c r="G218" s="74"/>
      <c r="H218" s="74"/>
      <c r="I218" s="74"/>
      <c r="J218" s="74"/>
      <c r="K218" s="40"/>
      <c r="L218" s="40"/>
      <c r="M218" s="40"/>
      <c r="N218" s="40"/>
      <c r="O218" s="40"/>
      <c r="P218" s="40"/>
      <c r="Q218" s="40"/>
      <c r="R218" s="40"/>
      <c r="S218" s="40"/>
      <c r="T218" s="40"/>
      <c r="U218" s="40"/>
    </row>
    <row r="219" ht="15.75" customHeight="1">
      <c r="A219" s="44"/>
      <c r="B219" s="74"/>
      <c r="C219" s="74"/>
      <c r="D219" s="74"/>
      <c r="E219" s="74"/>
      <c r="F219" s="74"/>
      <c r="G219" s="74"/>
      <c r="H219" s="74"/>
      <c r="I219" s="74"/>
      <c r="J219" s="74"/>
      <c r="K219" s="40"/>
      <c r="L219" s="40"/>
      <c r="M219" s="40"/>
      <c r="N219" s="40"/>
      <c r="O219" s="40"/>
      <c r="P219" s="40"/>
      <c r="Q219" s="40"/>
      <c r="R219" s="40"/>
      <c r="S219" s="40"/>
      <c r="T219" s="40"/>
      <c r="U219" s="40"/>
    </row>
    <row r="220" ht="15.75" customHeight="1">
      <c r="A220" s="44"/>
      <c r="B220" s="74"/>
      <c r="C220" s="74"/>
      <c r="D220" s="74"/>
      <c r="E220" s="74"/>
      <c r="F220" s="74"/>
      <c r="G220" s="74"/>
      <c r="H220" s="74"/>
      <c r="I220" s="74"/>
      <c r="J220" s="74"/>
      <c r="K220" s="40"/>
      <c r="L220" s="40"/>
      <c r="M220" s="40"/>
      <c r="N220" s="40"/>
      <c r="O220" s="40"/>
      <c r="P220" s="40"/>
      <c r="Q220" s="40"/>
      <c r="R220" s="40"/>
      <c r="S220" s="40"/>
      <c r="T220" s="40"/>
      <c r="U220" s="40"/>
    </row>
    <row r="221" ht="15.75" customHeight="1">
      <c r="A221" s="44"/>
      <c r="B221" s="74"/>
      <c r="C221" s="74"/>
      <c r="D221" s="74"/>
      <c r="E221" s="74"/>
      <c r="F221" s="74"/>
      <c r="G221" s="74"/>
      <c r="H221" s="74"/>
      <c r="I221" s="74"/>
      <c r="J221" s="74"/>
      <c r="K221" s="40"/>
      <c r="L221" s="40"/>
      <c r="M221" s="40"/>
      <c r="N221" s="40"/>
      <c r="O221" s="40"/>
      <c r="P221" s="40"/>
      <c r="Q221" s="40"/>
      <c r="R221" s="40"/>
      <c r="S221" s="40"/>
      <c r="T221" s="40"/>
      <c r="U221" s="40"/>
    </row>
    <row r="222" ht="15.75" customHeight="1">
      <c r="A222" s="44"/>
      <c r="B222" s="74"/>
      <c r="C222" s="74"/>
      <c r="D222" s="74"/>
      <c r="E222" s="74"/>
      <c r="F222" s="74"/>
      <c r="G222" s="74"/>
      <c r="H222" s="74"/>
      <c r="I222" s="74"/>
      <c r="J222" s="74"/>
      <c r="K222" s="40"/>
      <c r="L222" s="40"/>
      <c r="M222" s="40"/>
      <c r="N222" s="40"/>
      <c r="O222" s="40"/>
      <c r="P222" s="40"/>
      <c r="Q222" s="40"/>
      <c r="R222" s="40"/>
      <c r="S222" s="40"/>
      <c r="T222" s="40"/>
      <c r="U222" s="40"/>
    </row>
    <row r="223" ht="15.75" customHeight="1">
      <c r="A223" s="44"/>
      <c r="B223" s="74"/>
      <c r="C223" s="74"/>
      <c r="D223" s="74"/>
      <c r="E223" s="74"/>
      <c r="F223" s="74"/>
      <c r="G223" s="74"/>
      <c r="H223" s="74"/>
      <c r="I223" s="74"/>
      <c r="J223" s="74"/>
      <c r="K223" s="40"/>
      <c r="L223" s="40"/>
      <c r="M223" s="40"/>
      <c r="N223" s="40"/>
      <c r="O223" s="40"/>
      <c r="P223" s="40"/>
      <c r="Q223" s="40"/>
      <c r="R223" s="40"/>
      <c r="S223" s="40"/>
      <c r="T223" s="40"/>
      <c r="U223" s="40"/>
    </row>
    <row r="224" ht="15.75" customHeight="1">
      <c r="A224" s="44"/>
      <c r="B224" s="74"/>
      <c r="C224" s="74"/>
      <c r="D224" s="74"/>
      <c r="E224" s="74"/>
      <c r="F224" s="74"/>
      <c r="G224" s="74"/>
      <c r="H224" s="74"/>
      <c r="I224" s="74"/>
      <c r="J224" s="74"/>
      <c r="K224" s="40"/>
      <c r="L224" s="40"/>
      <c r="M224" s="40"/>
      <c r="N224" s="40"/>
      <c r="O224" s="40"/>
      <c r="P224" s="40"/>
      <c r="Q224" s="40"/>
      <c r="R224" s="40"/>
      <c r="S224" s="40"/>
      <c r="T224" s="40"/>
      <c r="U224" s="40"/>
    </row>
    <row r="225" ht="15.75" customHeight="1">
      <c r="A225" s="44"/>
      <c r="B225" s="74"/>
      <c r="C225" s="74"/>
      <c r="D225" s="74"/>
      <c r="E225" s="74"/>
      <c r="F225" s="74"/>
      <c r="G225" s="74"/>
      <c r="H225" s="74"/>
      <c r="I225" s="74"/>
      <c r="J225" s="74"/>
      <c r="K225" s="40"/>
      <c r="L225" s="40"/>
      <c r="M225" s="40"/>
      <c r="N225" s="40"/>
      <c r="O225" s="40"/>
      <c r="P225" s="40"/>
      <c r="Q225" s="40"/>
      <c r="R225" s="40"/>
      <c r="S225" s="40"/>
      <c r="T225" s="40"/>
      <c r="U225" s="40"/>
    </row>
    <row r="226" ht="15.75" customHeight="1">
      <c r="A226" s="44"/>
      <c r="B226" s="74"/>
      <c r="C226" s="74"/>
      <c r="D226" s="74"/>
      <c r="E226" s="74"/>
      <c r="F226" s="74"/>
      <c r="G226" s="74"/>
      <c r="H226" s="74"/>
      <c r="I226" s="74"/>
      <c r="J226" s="74"/>
      <c r="K226" s="40"/>
      <c r="L226" s="40"/>
      <c r="M226" s="40"/>
      <c r="N226" s="40"/>
      <c r="O226" s="40"/>
      <c r="P226" s="40"/>
      <c r="Q226" s="40"/>
      <c r="R226" s="40"/>
      <c r="S226" s="40"/>
      <c r="T226" s="40"/>
      <c r="U226" s="40"/>
    </row>
    <row r="227" ht="15.75" customHeight="1">
      <c r="A227" s="44"/>
      <c r="B227" s="74"/>
      <c r="C227" s="74"/>
      <c r="D227" s="74"/>
      <c r="E227" s="74"/>
      <c r="F227" s="74"/>
      <c r="G227" s="74"/>
      <c r="H227" s="74"/>
      <c r="I227" s="74"/>
      <c r="J227" s="74"/>
      <c r="K227" s="40"/>
      <c r="L227" s="40"/>
      <c r="M227" s="40"/>
      <c r="N227" s="40"/>
      <c r="O227" s="40"/>
      <c r="P227" s="40"/>
      <c r="Q227" s="40"/>
      <c r="R227" s="40"/>
      <c r="S227" s="40"/>
      <c r="T227" s="40"/>
      <c r="U227" s="40"/>
    </row>
    <row r="228" ht="15.75" customHeight="1">
      <c r="A228" s="44"/>
      <c r="B228" s="74"/>
      <c r="C228" s="74"/>
      <c r="D228" s="74"/>
      <c r="E228" s="74"/>
      <c r="F228" s="74"/>
      <c r="G228" s="74"/>
      <c r="H228" s="74"/>
      <c r="I228" s="74"/>
      <c r="J228" s="74"/>
      <c r="K228" s="40"/>
      <c r="L228" s="40"/>
      <c r="M228" s="40"/>
      <c r="N228" s="40"/>
      <c r="O228" s="40"/>
      <c r="P228" s="40"/>
      <c r="Q228" s="40"/>
      <c r="R228" s="40"/>
      <c r="S228" s="40"/>
      <c r="T228" s="40"/>
      <c r="U228" s="40"/>
    </row>
    <row r="229" ht="15.75" customHeight="1">
      <c r="A229" s="44"/>
      <c r="B229" s="74"/>
      <c r="C229" s="74"/>
      <c r="D229" s="74"/>
      <c r="E229" s="74"/>
      <c r="F229" s="74"/>
      <c r="G229" s="74"/>
      <c r="H229" s="74"/>
      <c r="I229" s="74"/>
      <c r="J229" s="74"/>
      <c r="K229" s="40"/>
      <c r="L229" s="40"/>
      <c r="M229" s="40"/>
      <c r="N229" s="40"/>
      <c r="O229" s="40"/>
      <c r="P229" s="40"/>
      <c r="Q229" s="40"/>
      <c r="R229" s="40"/>
      <c r="S229" s="40"/>
      <c r="T229" s="40"/>
      <c r="U229" s="40"/>
    </row>
    <row r="230" ht="15.75" customHeight="1">
      <c r="A230" s="44"/>
      <c r="B230" s="74"/>
      <c r="C230" s="74"/>
      <c r="D230" s="74"/>
      <c r="E230" s="74"/>
      <c r="F230" s="74"/>
      <c r="G230" s="74"/>
      <c r="H230" s="74"/>
      <c r="I230" s="74"/>
      <c r="J230" s="74"/>
      <c r="K230" s="40"/>
      <c r="L230" s="40"/>
      <c r="M230" s="40"/>
      <c r="N230" s="40"/>
      <c r="O230" s="40"/>
      <c r="P230" s="40"/>
      <c r="Q230" s="40"/>
      <c r="R230" s="40"/>
      <c r="S230" s="40"/>
      <c r="T230" s="40"/>
      <c r="U230" s="40"/>
    </row>
    <row r="231" ht="15.75" customHeight="1">
      <c r="A231" s="44"/>
      <c r="B231" s="74"/>
      <c r="C231" s="74"/>
      <c r="D231" s="74"/>
      <c r="E231" s="74"/>
      <c r="F231" s="74"/>
      <c r="G231" s="74"/>
      <c r="H231" s="74"/>
      <c r="I231" s="74"/>
      <c r="J231" s="74"/>
      <c r="K231" s="40"/>
      <c r="L231" s="40"/>
      <c r="M231" s="40"/>
      <c r="N231" s="40"/>
      <c r="O231" s="40"/>
      <c r="P231" s="40"/>
      <c r="Q231" s="40"/>
      <c r="R231" s="40"/>
      <c r="S231" s="40"/>
      <c r="T231" s="40"/>
      <c r="U231" s="40"/>
    </row>
    <row r="232" ht="15.75" customHeight="1">
      <c r="A232" s="44"/>
      <c r="B232" s="74"/>
      <c r="C232" s="74"/>
      <c r="D232" s="74"/>
      <c r="E232" s="74"/>
      <c r="F232" s="74"/>
      <c r="G232" s="74"/>
      <c r="H232" s="74"/>
      <c r="I232" s="74"/>
      <c r="J232" s="74"/>
      <c r="K232" s="40"/>
      <c r="L232" s="40"/>
      <c r="M232" s="40"/>
      <c r="N232" s="40"/>
      <c r="O232" s="40"/>
      <c r="P232" s="40"/>
      <c r="Q232" s="40"/>
      <c r="R232" s="40"/>
      <c r="S232" s="40"/>
      <c r="T232" s="40"/>
      <c r="U232" s="40"/>
    </row>
    <row r="233" ht="15.75" customHeight="1">
      <c r="A233" s="44"/>
      <c r="B233" s="74"/>
      <c r="C233" s="74"/>
      <c r="D233" s="74"/>
      <c r="E233" s="74"/>
      <c r="F233" s="74"/>
      <c r="G233" s="74"/>
      <c r="H233" s="74"/>
      <c r="I233" s="74"/>
      <c r="J233" s="74"/>
      <c r="K233" s="40"/>
      <c r="L233" s="40"/>
      <c r="M233" s="40"/>
      <c r="N233" s="40"/>
      <c r="O233" s="40"/>
      <c r="P233" s="40"/>
      <c r="Q233" s="40"/>
      <c r="R233" s="40"/>
      <c r="S233" s="40"/>
      <c r="T233" s="40"/>
      <c r="U233" s="40"/>
    </row>
    <row r="234" ht="15.75" customHeight="1">
      <c r="A234" s="44"/>
      <c r="B234" s="74"/>
      <c r="C234" s="74"/>
      <c r="D234" s="74"/>
      <c r="E234" s="74"/>
      <c r="F234" s="74"/>
      <c r="G234" s="74"/>
      <c r="H234" s="74"/>
      <c r="I234" s="74"/>
      <c r="J234" s="74"/>
      <c r="K234" s="40"/>
      <c r="L234" s="40"/>
      <c r="M234" s="40"/>
      <c r="N234" s="40"/>
      <c r="O234" s="40"/>
      <c r="P234" s="40"/>
      <c r="Q234" s="40"/>
      <c r="R234" s="40"/>
      <c r="S234" s="40"/>
      <c r="T234" s="40"/>
      <c r="U234" s="40"/>
    </row>
    <row r="235" ht="15.75" customHeight="1">
      <c r="A235" s="44"/>
      <c r="B235" s="74"/>
      <c r="C235" s="74"/>
      <c r="D235" s="74"/>
      <c r="E235" s="74"/>
      <c r="F235" s="74"/>
      <c r="G235" s="74"/>
      <c r="H235" s="74"/>
      <c r="I235" s="74"/>
      <c r="J235" s="74"/>
      <c r="K235" s="40"/>
      <c r="L235" s="40"/>
      <c r="M235" s="40"/>
      <c r="N235" s="40"/>
      <c r="O235" s="40"/>
      <c r="P235" s="40"/>
      <c r="Q235" s="40"/>
      <c r="R235" s="40"/>
      <c r="S235" s="40"/>
      <c r="T235" s="40"/>
      <c r="U235" s="40"/>
    </row>
    <row r="236" ht="15.75" customHeight="1">
      <c r="A236" s="44"/>
      <c r="B236" s="74"/>
      <c r="C236" s="74"/>
      <c r="D236" s="74"/>
      <c r="E236" s="74"/>
      <c r="F236" s="74"/>
      <c r="G236" s="74"/>
      <c r="H236" s="74"/>
      <c r="I236" s="74"/>
      <c r="J236" s="74"/>
      <c r="K236" s="40"/>
      <c r="L236" s="40"/>
      <c r="M236" s="40"/>
      <c r="N236" s="40"/>
      <c r="O236" s="40"/>
      <c r="P236" s="40"/>
      <c r="Q236" s="40"/>
      <c r="R236" s="40"/>
      <c r="S236" s="40"/>
      <c r="T236" s="40"/>
      <c r="U236" s="40"/>
    </row>
    <row r="237" ht="15.75" customHeight="1">
      <c r="A237" s="44"/>
      <c r="B237" s="74"/>
      <c r="C237" s="74"/>
      <c r="D237" s="74"/>
      <c r="E237" s="74"/>
      <c r="F237" s="74"/>
      <c r="G237" s="74"/>
      <c r="H237" s="74"/>
      <c r="I237" s="74"/>
      <c r="J237" s="74"/>
      <c r="K237" s="40"/>
      <c r="L237" s="40"/>
      <c r="M237" s="40"/>
      <c r="N237" s="40"/>
      <c r="O237" s="40"/>
      <c r="P237" s="40"/>
      <c r="Q237" s="40"/>
      <c r="R237" s="40"/>
      <c r="S237" s="40"/>
      <c r="T237" s="40"/>
      <c r="U237" s="40"/>
    </row>
    <row r="238" ht="15.75" customHeight="1">
      <c r="A238" s="44"/>
      <c r="B238" s="74"/>
      <c r="C238" s="74"/>
      <c r="D238" s="74"/>
      <c r="E238" s="74"/>
      <c r="F238" s="74"/>
      <c r="G238" s="74"/>
      <c r="H238" s="74"/>
      <c r="I238" s="74"/>
      <c r="J238" s="74"/>
      <c r="K238" s="40"/>
      <c r="L238" s="40"/>
      <c r="M238" s="40"/>
      <c r="N238" s="40"/>
      <c r="O238" s="40"/>
      <c r="P238" s="40"/>
      <c r="Q238" s="40"/>
      <c r="R238" s="40"/>
      <c r="S238" s="40"/>
      <c r="T238" s="40"/>
      <c r="U238" s="40"/>
    </row>
    <row r="239" ht="15.75" customHeight="1">
      <c r="A239" s="44"/>
      <c r="B239" s="74"/>
      <c r="C239" s="74"/>
      <c r="D239" s="74"/>
      <c r="E239" s="74"/>
      <c r="F239" s="74"/>
      <c r="G239" s="74"/>
      <c r="H239" s="74"/>
      <c r="I239" s="74"/>
      <c r="J239" s="74"/>
      <c r="K239" s="40"/>
      <c r="L239" s="40"/>
      <c r="M239" s="40"/>
      <c r="N239" s="40"/>
      <c r="O239" s="40"/>
      <c r="P239" s="40"/>
      <c r="Q239" s="40"/>
      <c r="R239" s="40"/>
      <c r="S239" s="40"/>
      <c r="T239" s="40"/>
      <c r="U239" s="40"/>
    </row>
    <row r="240" ht="15.75" customHeight="1">
      <c r="A240" s="44"/>
      <c r="B240" s="74"/>
      <c r="C240" s="74"/>
      <c r="D240" s="74"/>
      <c r="E240" s="74"/>
      <c r="F240" s="74"/>
      <c r="G240" s="74"/>
      <c r="H240" s="74"/>
      <c r="I240" s="74"/>
      <c r="J240" s="74"/>
      <c r="K240" s="40"/>
      <c r="L240" s="40"/>
      <c r="M240" s="40"/>
      <c r="N240" s="40"/>
      <c r="O240" s="40"/>
      <c r="P240" s="40"/>
      <c r="Q240" s="40"/>
      <c r="R240" s="40"/>
      <c r="S240" s="40"/>
      <c r="T240" s="40"/>
      <c r="U240" s="40"/>
    </row>
    <row r="241" ht="15.75" customHeight="1">
      <c r="A241" s="44"/>
      <c r="B241" s="74"/>
      <c r="C241" s="74"/>
      <c r="D241" s="74"/>
      <c r="E241" s="74"/>
      <c r="F241" s="74"/>
      <c r="G241" s="74"/>
      <c r="H241" s="74"/>
      <c r="I241" s="74"/>
      <c r="J241" s="74"/>
      <c r="K241" s="40"/>
      <c r="L241" s="40"/>
      <c r="M241" s="40"/>
      <c r="N241" s="40"/>
      <c r="O241" s="40"/>
      <c r="P241" s="40"/>
      <c r="Q241" s="40"/>
      <c r="R241" s="40"/>
      <c r="S241" s="40"/>
      <c r="T241" s="40"/>
      <c r="U241" s="40"/>
    </row>
    <row r="242" ht="15.75" customHeight="1">
      <c r="A242" s="44"/>
      <c r="B242" s="74"/>
      <c r="C242" s="74"/>
      <c r="D242" s="74"/>
      <c r="E242" s="74"/>
      <c r="F242" s="74"/>
      <c r="G242" s="74"/>
      <c r="H242" s="74"/>
      <c r="I242" s="74"/>
      <c r="J242" s="74"/>
      <c r="K242" s="40"/>
      <c r="L242" s="40"/>
      <c r="M242" s="40"/>
      <c r="N242" s="40"/>
      <c r="O242" s="40"/>
      <c r="P242" s="40"/>
      <c r="Q242" s="40"/>
      <c r="R242" s="40"/>
      <c r="S242" s="40"/>
      <c r="T242" s="40"/>
      <c r="U242" s="40"/>
    </row>
    <row r="243" ht="15.75" customHeight="1">
      <c r="A243" s="44"/>
      <c r="B243" s="74"/>
      <c r="C243" s="74"/>
      <c r="D243" s="74"/>
      <c r="E243" s="74"/>
      <c r="F243" s="74"/>
      <c r="G243" s="74"/>
      <c r="H243" s="74"/>
      <c r="I243" s="74"/>
      <c r="J243" s="74"/>
      <c r="K243" s="40"/>
      <c r="L243" s="40"/>
      <c r="M243" s="40"/>
      <c r="N243" s="40"/>
      <c r="O243" s="40"/>
      <c r="P243" s="40"/>
      <c r="Q243" s="40"/>
      <c r="R243" s="40"/>
      <c r="S243" s="40"/>
      <c r="T243" s="40"/>
      <c r="U243" s="40"/>
    </row>
    <row r="244" ht="15.75" customHeight="1">
      <c r="A244" s="44"/>
      <c r="B244" s="74"/>
      <c r="C244" s="74"/>
      <c r="D244" s="74"/>
      <c r="E244" s="74"/>
      <c r="F244" s="74"/>
      <c r="G244" s="74"/>
      <c r="H244" s="74"/>
      <c r="I244" s="74"/>
      <c r="J244" s="74"/>
      <c r="K244" s="40"/>
      <c r="L244" s="40"/>
      <c r="M244" s="40"/>
      <c r="N244" s="40"/>
      <c r="O244" s="40"/>
      <c r="P244" s="40"/>
      <c r="Q244" s="40"/>
      <c r="R244" s="40"/>
      <c r="S244" s="40"/>
      <c r="T244" s="40"/>
      <c r="U244" s="40"/>
    </row>
    <row r="245" ht="15.75" customHeight="1">
      <c r="A245" s="44"/>
      <c r="B245" s="74"/>
      <c r="C245" s="74"/>
      <c r="D245" s="74"/>
      <c r="E245" s="74"/>
      <c r="F245" s="74"/>
      <c r="G245" s="74"/>
      <c r="H245" s="74"/>
      <c r="I245" s="74"/>
      <c r="J245" s="74"/>
      <c r="K245" s="40"/>
      <c r="L245" s="40"/>
      <c r="M245" s="40"/>
      <c r="N245" s="40"/>
      <c r="O245" s="40"/>
      <c r="P245" s="40"/>
      <c r="Q245" s="40"/>
      <c r="R245" s="40"/>
      <c r="S245" s="40"/>
      <c r="T245" s="40"/>
      <c r="U245" s="40"/>
    </row>
    <row r="246" ht="15.75" customHeight="1">
      <c r="A246" s="44"/>
      <c r="B246" s="74"/>
      <c r="C246" s="74"/>
      <c r="D246" s="74"/>
      <c r="E246" s="74"/>
      <c r="F246" s="74"/>
      <c r="G246" s="74"/>
      <c r="H246" s="74"/>
      <c r="I246" s="74"/>
      <c r="J246" s="74"/>
      <c r="K246" s="40"/>
      <c r="L246" s="40"/>
      <c r="M246" s="40"/>
      <c r="N246" s="40"/>
      <c r="O246" s="40"/>
      <c r="P246" s="40"/>
      <c r="Q246" s="40"/>
      <c r="R246" s="40"/>
      <c r="S246" s="40"/>
      <c r="T246" s="40"/>
      <c r="U246" s="40"/>
    </row>
    <row r="247" ht="15.75" customHeight="1">
      <c r="A247" s="44"/>
      <c r="B247" s="74"/>
      <c r="C247" s="74"/>
      <c r="D247" s="74"/>
      <c r="E247" s="74"/>
      <c r="F247" s="74"/>
      <c r="G247" s="74"/>
      <c r="H247" s="74"/>
      <c r="I247" s="74"/>
      <c r="J247" s="74"/>
      <c r="K247" s="40"/>
      <c r="L247" s="40"/>
      <c r="M247" s="40"/>
      <c r="N247" s="40"/>
      <c r="O247" s="40"/>
      <c r="P247" s="40"/>
      <c r="Q247" s="40"/>
      <c r="R247" s="40"/>
      <c r="S247" s="40"/>
      <c r="T247" s="40"/>
      <c r="U247" s="40"/>
    </row>
    <row r="248" ht="15.75" customHeight="1">
      <c r="A248" s="44"/>
      <c r="B248" s="74"/>
      <c r="C248" s="74"/>
      <c r="D248" s="74"/>
      <c r="E248" s="74"/>
      <c r="F248" s="74"/>
      <c r="G248" s="74"/>
      <c r="H248" s="74"/>
      <c r="I248" s="74"/>
      <c r="J248" s="74"/>
      <c r="K248" s="40"/>
      <c r="L248" s="40"/>
      <c r="M248" s="40"/>
      <c r="N248" s="40"/>
      <c r="O248" s="40"/>
      <c r="P248" s="40"/>
      <c r="Q248" s="40"/>
      <c r="R248" s="40"/>
      <c r="S248" s="40"/>
      <c r="T248" s="40"/>
      <c r="U248" s="40"/>
    </row>
    <row r="249" ht="15.75" customHeight="1">
      <c r="A249" s="44"/>
      <c r="B249" s="74"/>
      <c r="C249" s="74"/>
      <c r="D249" s="74"/>
      <c r="E249" s="74"/>
      <c r="F249" s="74"/>
      <c r="G249" s="74"/>
      <c r="H249" s="74"/>
      <c r="I249" s="74"/>
      <c r="J249" s="74"/>
      <c r="K249" s="40"/>
      <c r="L249" s="40"/>
      <c r="M249" s="40"/>
      <c r="N249" s="40"/>
      <c r="O249" s="40"/>
      <c r="P249" s="40"/>
      <c r="Q249" s="40"/>
      <c r="R249" s="40"/>
      <c r="S249" s="40"/>
      <c r="T249" s="40"/>
      <c r="U249" s="40"/>
    </row>
    <row r="250" ht="15.75" customHeight="1">
      <c r="A250" s="44"/>
      <c r="B250" s="74"/>
      <c r="C250" s="74"/>
      <c r="D250" s="74"/>
      <c r="E250" s="74"/>
      <c r="F250" s="74"/>
      <c r="G250" s="74"/>
      <c r="H250" s="74"/>
      <c r="I250" s="74"/>
      <c r="J250" s="74"/>
      <c r="K250" s="40"/>
      <c r="L250" s="40"/>
      <c r="M250" s="40"/>
      <c r="N250" s="40"/>
      <c r="O250" s="40"/>
      <c r="P250" s="40"/>
      <c r="Q250" s="40"/>
      <c r="R250" s="40"/>
      <c r="S250" s="40"/>
      <c r="T250" s="40"/>
      <c r="U250" s="40"/>
    </row>
    <row r="251" ht="15.75" customHeight="1">
      <c r="A251" s="44"/>
      <c r="B251" s="74"/>
      <c r="C251" s="74"/>
      <c r="D251" s="74"/>
      <c r="E251" s="74"/>
      <c r="F251" s="74"/>
      <c r="G251" s="74"/>
      <c r="H251" s="74"/>
      <c r="I251" s="74"/>
      <c r="J251" s="74"/>
      <c r="K251" s="40"/>
      <c r="L251" s="40"/>
      <c r="M251" s="40"/>
      <c r="N251" s="40"/>
      <c r="O251" s="40"/>
      <c r="P251" s="40"/>
      <c r="Q251" s="40"/>
      <c r="R251" s="40"/>
      <c r="S251" s="40"/>
      <c r="T251" s="40"/>
      <c r="U251" s="40"/>
    </row>
    <row r="252" ht="15.75" customHeight="1">
      <c r="A252" s="44"/>
      <c r="B252" s="74"/>
      <c r="C252" s="74"/>
      <c r="D252" s="74"/>
      <c r="E252" s="74"/>
      <c r="F252" s="74"/>
      <c r="G252" s="74"/>
      <c r="H252" s="74"/>
      <c r="I252" s="74"/>
      <c r="J252" s="74"/>
      <c r="K252" s="40"/>
      <c r="L252" s="40"/>
      <c r="M252" s="40"/>
      <c r="N252" s="40"/>
      <c r="O252" s="40"/>
      <c r="P252" s="40"/>
      <c r="Q252" s="40"/>
      <c r="R252" s="40"/>
      <c r="S252" s="40"/>
      <c r="T252" s="40"/>
      <c r="U252" s="40"/>
    </row>
    <row r="253" ht="15.75" customHeight="1">
      <c r="A253" s="44"/>
      <c r="B253" s="74"/>
      <c r="C253" s="74"/>
      <c r="D253" s="74"/>
      <c r="E253" s="74"/>
      <c r="F253" s="74"/>
      <c r="G253" s="74"/>
      <c r="H253" s="74"/>
      <c r="I253" s="74"/>
      <c r="J253" s="74"/>
      <c r="K253" s="40"/>
      <c r="L253" s="40"/>
      <c r="M253" s="40"/>
      <c r="N253" s="40"/>
      <c r="O253" s="40"/>
      <c r="P253" s="40"/>
      <c r="Q253" s="40"/>
      <c r="R253" s="40"/>
      <c r="S253" s="40"/>
      <c r="T253" s="40"/>
      <c r="U253" s="40"/>
    </row>
    <row r="254" ht="15.75" customHeight="1">
      <c r="A254" s="44"/>
      <c r="B254" s="74"/>
      <c r="C254" s="74"/>
      <c r="D254" s="74"/>
      <c r="E254" s="74"/>
      <c r="F254" s="74"/>
      <c r="G254" s="74"/>
      <c r="H254" s="74"/>
      <c r="I254" s="74"/>
      <c r="J254" s="74"/>
      <c r="K254" s="40"/>
      <c r="L254" s="40"/>
      <c r="M254" s="40"/>
      <c r="N254" s="40"/>
      <c r="O254" s="40"/>
      <c r="P254" s="40"/>
      <c r="Q254" s="40"/>
      <c r="R254" s="40"/>
      <c r="S254" s="40"/>
      <c r="T254" s="40"/>
      <c r="U254" s="40"/>
    </row>
    <row r="255" ht="15.75" customHeight="1">
      <c r="A255" s="44"/>
      <c r="B255" s="74"/>
      <c r="C255" s="74"/>
      <c r="D255" s="74"/>
      <c r="E255" s="74"/>
      <c r="F255" s="74"/>
      <c r="G255" s="74"/>
      <c r="H255" s="74"/>
      <c r="I255" s="74"/>
      <c r="J255" s="74"/>
      <c r="K255" s="40"/>
      <c r="L255" s="40"/>
      <c r="M255" s="40"/>
      <c r="N255" s="40"/>
      <c r="O255" s="40"/>
      <c r="P255" s="40"/>
      <c r="Q255" s="40"/>
      <c r="R255" s="40"/>
      <c r="S255" s="40"/>
      <c r="T255" s="40"/>
      <c r="U255" s="40"/>
    </row>
    <row r="256" ht="15.75" customHeight="1">
      <c r="A256" s="44"/>
      <c r="B256" s="74"/>
      <c r="C256" s="74"/>
      <c r="D256" s="74"/>
      <c r="E256" s="74"/>
      <c r="F256" s="74"/>
      <c r="G256" s="74"/>
      <c r="H256" s="74"/>
      <c r="I256" s="74"/>
      <c r="J256" s="74"/>
      <c r="K256" s="40"/>
      <c r="L256" s="40"/>
      <c r="M256" s="40"/>
      <c r="N256" s="40"/>
      <c r="O256" s="40"/>
      <c r="P256" s="40"/>
      <c r="Q256" s="40"/>
      <c r="R256" s="40"/>
      <c r="S256" s="40"/>
      <c r="T256" s="40"/>
      <c r="U256" s="40"/>
    </row>
    <row r="257" ht="15.75" customHeight="1">
      <c r="A257" s="44"/>
      <c r="B257" s="74"/>
      <c r="C257" s="74"/>
      <c r="D257" s="74"/>
      <c r="E257" s="74"/>
      <c r="F257" s="74"/>
      <c r="G257" s="74"/>
      <c r="H257" s="74"/>
      <c r="I257" s="74"/>
      <c r="J257" s="74"/>
      <c r="K257" s="40"/>
      <c r="L257" s="40"/>
      <c r="M257" s="40"/>
      <c r="N257" s="40"/>
      <c r="O257" s="40"/>
      <c r="P257" s="40"/>
      <c r="Q257" s="40"/>
      <c r="R257" s="40"/>
      <c r="S257" s="40"/>
      <c r="T257" s="40"/>
      <c r="U257" s="40"/>
    </row>
    <row r="258" ht="15.75" customHeight="1">
      <c r="A258" s="44"/>
      <c r="B258" s="74"/>
      <c r="C258" s="74"/>
      <c r="D258" s="74"/>
      <c r="E258" s="74"/>
      <c r="F258" s="74"/>
      <c r="G258" s="74"/>
      <c r="H258" s="74"/>
      <c r="I258" s="74"/>
      <c r="J258" s="74"/>
      <c r="K258" s="40"/>
      <c r="L258" s="40"/>
      <c r="M258" s="40"/>
      <c r="N258" s="40"/>
      <c r="O258" s="40"/>
      <c r="P258" s="40"/>
      <c r="Q258" s="40"/>
      <c r="R258" s="40"/>
      <c r="S258" s="40"/>
      <c r="T258" s="40"/>
      <c r="U258" s="40"/>
    </row>
    <row r="259" ht="15.75" customHeight="1">
      <c r="A259" s="44"/>
      <c r="B259" s="74"/>
      <c r="C259" s="74"/>
      <c r="D259" s="74"/>
      <c r="E259" s="74"/>
      <c r="F259" s="74"/>
      <c r="G259" s="74"/>
      <c r="H259" s="74"/>
      <c r="I259" s="74"/>
      <c r="J259" s="74"/>
      <c r="K259" s="40"/>
      <c r="L259" s="40"/>
      <c r="M259" s="40"/>
      <c r="N259" s="40"/>
      <c r="O259" s="40"/>
      <c r="P259" s="40"/>
      <c r="Q259" s="40"/>
      <c r="R259" s="40"/>
      <c r="S259" s="40"/>
      <c r="T259" s="40"/>
      <c r="U259" s="40"/>
    </row>
    <row r="260" ht="15.75" customHeight="1">
      <c r="A260" s="44"/>
      <c r="B260" s="74"/>
      <c r="C260" s="74"/>
      <c r="D260" s="74"/>
      <c r="E260" s="74"/>
      <c r="F260" s="74"/>
      <c r="G260" s="74"/>
      <c r="H260" s="74"/>
      <c r="I260" s="74"/>
      <c r="J260" s="74"/>
      <c r="K260" s="40"/>
      <c r="L260" s="40"/>
      <c r="M260" s="40"/>
      <c r="N260" s="40"/>
      <c r="O260" s="40"/>
      <c r="P260" s="40"/>
      <c r="Q260" s="40"/>
      <c r="R260" s="40"/>
      <c r="S260" s="40"/>
      <c r="T260" s="40"/>
      <c r="U260" s="40"/>
    </row>
    <row r="261" ht="15.75" customHeight="1">
      <c r="A261" s="44"/>
      <c r="B261" s="74"/>
      <c r="C261" s="74"/>
      <c r="D261" s="74"/>
      <c r="E261" s="74"/>
      <c r="F261" s="74"/>
      <c r="G261" s="74"/>
      <c r="H261" s="74"/>
      <c r="I261" s="74"/>
      <c r="J261" s="74"/>
      <c r="K261" s="40"/>
      <c r="L261" s="40"/>
      <c r="M261" s="40"/>
      <c r="N261" s="40"/>
      <c r="O261" s="40"/>
      <c r="P261" s="40"/>
      <c r="Q261" s="40"/>
      <c r="R261" s="40"/>
      <c r="S261" s="40"/>
      <c r="T261" s="40"/>
      <c r="U261" s="40"/>
    </row>
    <row r="262" ht="15.75" customHeight="1">
      <c r="A262" s="44"/>
      <c r="B262" s="74"/>
      <c r="C262" s="74"/>
      <c r="D262" s="74"/>
      <c r="E262" s="74"/>
      <c r="F262" s="74"/>
      <c r="G262" s="74"/>
      <c r="H262" s="74"/>
      <c r="I262" s="74"/>
      <c r="J262" s="74"/>
      <c r="K262" s="40"/>
      <c r="L262" s="40"/>
      <c r="M262" s="40"/>
      <c r="N262" s="40"/>
      <c r="O262" s="40"/>
      <c r="P262" s="40"/>
      <c r="Q262" s="40"/>
      <c r="R262" s="40"/>
      <c r="S262" s="40"/>
      <c r="T262" s="40"/>
      <c r="U262" s="40"/>
    </row>
    <row r="263" ht="15.75" customHeight="1">
      <c r="A263" s="44"/>
      <c r="B263" s="74"/>
      <c r="C263" s="74"/>
      <c r="D263" s="74"/>
      <c r="E263" s="74"/>
      <c r="F263" s="74"/>
      <c r="G263" s="74"/>
      <c r="H263" s="74"/>
      <c r="I263" s="74"/>
      <c r="J263" s="74"/>
      <c r="K263" s="40"/>
      <c r="L263" s="40"/>
      <c r="M263" s="40"/>
      <c r="N263" s="40"/>
      <c r="O263" s="40"/>
      <c r="P263" s="40"/>
      <c r="Q263" s="40"/>
      <c r="R263" s="40"/>
      <c r="S263" s="40"/>
      <c r="T263" s="40"/>
      <c r="U263" s="40"/>
    </row>
    <row r="264" ht="15.75" customHeight="1">
      <c r="A264" s="44"/>
      <c r="B264" s="74"/>
      <c r="C264" s="74"/>
      <c r="D264" s="74"/>
      <c r="E264" s="74"/>
      <c r="F264" s="74"/>
      <c r="G264" s="74"/>
      <c r="H264" s="74"/>
      <c r="I264" s="74"/>
      <c r="J264" s="74"/>
      <c r="K264" s="40"/>
      <c r="L264" s="40"/>
      <c r="M264" s="40"/>
      <c r="N264" s="40"/>
      <c r="O264" s="40"/>
      <c r="P264" s="40"/>
      <c r="Q264" s="40"/>
      <c r="R264" s="40"/>
      <c r="S264" s="40"/>
      <c r="T264" s="40"/>
      <c r="U264" s="40"/>
    </row>
    <row r="265" ht="15.75" customHeight="1">
      <c r="A265" s="44"/>
      <c r="B265" s="74"/>
      <c r="C265" s="74"/>
      <c r="D265" s="74"/>
      <c r="E265" s="74"/>
      <c r="F265" s="74"/>
      <c r="G265" s="74"/>
      <c r="H265" s="74"/>
      <c r="I265" s="74"/>
      <c r="J265" s="74"/>
      <c r="K265" s="40"/>
      <c r="L265" s="40"/>
      <c r="M265" s="40"/>
      <c r="N265" s="40"/>
      <c r="O265" s="40"/>
      <c r="P265" s="40"/>
      <c r="Q265" s="40"/>
      <c r="R265" s="40"/>
      <c r="S265" s="40"/>
      <c r="T265" s="40"/>
      <c r="U265" s="40"/>
    </row>
    <row r="266" ht="15.75" customHeight="1">
      <c r="A266" s="44"/>
      <c r="B266" s="74"/>
      <c r="C266" s="74"/>
      <c r="D266" s="74"/>
      <c r="E266" s="74"/>
      <c r="F266" s="74"/>
      <c r="G266" s="74"/>
      <c r="H266" s="74"/>
      <c r="I266" s="74"/>
      <c r="J266" s="74"/>
      <c r="K266" s="40"/>
      <c r="L266" s="40"/>
      <c r="M266" s="40"/>
      <c r="N266" s="40"/>
      <c r="O266" s="40"/>
      <c r="P266" s="40"/>
      <c r="Q266" s="40"/>
      <c r="R266" s="40"/>
      <c r="S266" s="40"/>
      <c r="T266" s="40"/>
      <c r="U266" s="40"/>
    </row>
    <row r="267" ht="15.75" customHeight="1">
      <c r="A267" s="44"/>
      <c r="B267" s="74"/>
      <c r="C267" s="74"/>
      <c r="D267" s="74"/>
      <c r="E267" s="74"/>
      <c r="F267" s="74"/>
      <c r="G267" s="74"/>
      <c r="H267" s="74"/>
      <c r="I267" s="74"/>
      <c r="J267" s="74"/>
      <c r="K267" s="40"/>
      <c r="L267" s="40"/>
      <c r="M267" s="40"/>
      <c r="N267" s="40"/>
      <c r="O267" s="40"/>
      <c r="P267" s="40"/>
      <c r="Q267" s="40"/>
      <c r="R267" s="40"/>
      <c r="S267" s="40"/>
      <c r="T267" s="40"/>
      <c r="U267" s="40"/>
    </row>
    <row r="268" ht="15.75" customHeight="1">
      <c r="A268" s="44"/>
      <c r="B268" s="74"/>
      <c r="C268" s="74"/>
      <c r="D268" s="74"/>
      <c r="E268" s="74"/>
      <c r="F268" s="74"/>
      <c r="G268" s="74"/>
      <c r="H268" s="74"/>
      <c r="I268" s="74"/>
      <c r="J268" s="74"/>
      <c r="K268" s="40"/>
      <c r="L268" s="40"/>
      <c r="M268" s="40"/>
      <c r="N268" s="40"/>
      <c r="O268" s="40"/>
      <c r="P268" s="40"/>
      <c r="Q268" s="40"/>
      <c r="R268" s="40"/>
      <c r="S268" s="40"/>
      <c r="T268" s="40"/>
      <c r="U268" s="40"/>
    </row>
    <row r="269" ht="15.75" customHeight="1">
      <c r="A269" s="44"/>
      <c r="B269" s="74"/>
      <c r="C269" s="74"/>
      <c r="D269" s="74"/>
      <c r="E269" s="74"/>
      <c r="F269" s="74"/>
      <c r="G269" s="74"/>
      <c r="H269" s="74"/>
      <c r="I269" s="74"/>
      <c r="J269" s="74"/>
      <c r="K269" s="40"/>
      <c r="L269" s="40"/>
      <c r="M269" s="40"/>
      <c r="N269" s="40"/>
      <c r="O269" s="40"/>
      <c r="P269" s="40"/>
      <c r="Q269" s="40"/>
      <c r="R269" s="40"/>
      <c r="S269" s="40"/>
      <c r="T269" s="40"/>
      <c r="U269" s="40"/>
    </row>
    <row r="270" ht="15.75" customHeight="1">
      <c r="A270" s="44"/>
      <c r="B270" s="74"/>
      <c r="C270" s="74"/>
      <c r="D270" s="74"/>
      <c r="E270" s="74"/>
      <c r="F270" s="74"/>
      <c r="G270" s="74"/>
      <c r="H270" s="74"/>
      <c r="I270" s="74"/>
      <c r="J270" s="74"/>
      <c r="K270" s="40"/>
      <c r="L270" s="40"/>
      <c r="M270" s="40"/>
      <c r="N270" s="40"/>
      <c r="O270" s="40"/>
      <c r="P270" s="40"/>
      <c r="Q270" s="40"/>
      <c r="R270" s="40"/>
      <c r="S270" s="40"/>
      <c r="T270" s="40"/>
      <c r="U270" s="40"/>
    </row>
    <row r="271" ht="15.75" customHeight="1">
      <c r="A271" s="44"/>
      <c r="B271" s="74"/>
      <c r="C271" s="74"/>
      <c r="D271" s="74"/>
      <c r="E271" s="74"/>
      <c r="F271" s="74"/>
      <c r="G271" s="74"/>
      <c r="H271" s="74"/>
      <c r="I271" s="74"/>
      <c r="J271" s="74"/>
      <c r="K271" s="40"/>
      <c r="L271" s="40"/>
      <c r="M271" s="40"/>
      <c r="N271" s="40"/>
      <c r="O271" s="40"/>
      <c r="P271" s="40"/>
      <c r="Q271" s="40"/>
      <c r="R271" s="40"/>
      <c r="S271" s="40"/>
      <c r="T271" s="40"/>
      <c r="U271" s="40"/>
    </row>
    <row r="272" ht="15.75" customHeight="1">
      <c r="A272" s="44"/>
      <c r="B272" s="74"/>
      <c r="C272" s="74"/>
      <c r="D272" s="74"/>
      <c r="E272" s="74"/>
      <c r="F272" s="74"/>
      <c r="G272" s="74"/>
      <c r="H272" s="74"/>
      <c r="I272" s="74"/>
      <c r="J272" s="74"/>
      <c r="K272" s="40"/>
      <c r="L272" s="40"/>
      <c r="M272" s="40"/>
      <c r="N272" s="40"/>
      <c r="O272" s="40"/>
      <c r="P272" s="40"/>
      <c r="Q272" s="40"/>
      <c r="R272" s="40"/>
      <c r="S272" s="40"/>
      <c r="T272" s="40"/>
      <c r="U272" s="40"/>
    </row>
    <row r="273" ht="15.75" customHeight="1">
      <c r="A273" s="44"/>
      <c r="B273" s="74"/>
      <c r="C273" s="74"/>
      <c r="D273" s="74"/>
      <c r="E273" s="74"/>
      <c r="F273" s="74"/>
      <c r="G273" s="74"/>
      <c r="H273" s="74"/>
      <c r="I273" s="74"/>
      <c r="J273" s="74"/>
      <c r="K273" s="40"/>
      <c r="L273" s="40"/>
      <c r="M273" s="40"/>
      <c r="N273" s="40"/>
      <c r="O273" s="40"/>
      <c r="P273" s="40"/>
      <c r="Q273" s="40"/>
      <c r="R273" s="40"/>
      <c r="S273" s="40"/>
      <c r="T273" s="40"/>
      <c r="U273" s="40"/>
    </row>
    <row r="274" ht="15.75" customHeight="1">
      <c r="A274" s="44"/>
      <c r="B274" s="74"/>
      <c r="C274" s="74"/>
      <c r="D274" s="74"/>
      <c r="E274" s="74"/>
      <c r="F274" s="74"/>
      <c r="G274" s="74"/>
      <c r="H274" s="74"/>
      <c r="I274" s="74"/>
      <c r="J274" s="74"/>
      <c r="K274" s="40"/>
      <c r="L274" s="40"/>
      <c r="M274" s="40"/>
      <c r="N274" s="40"/>
      <c r="O274" s="40"/>
      <c r="P274" s="40"/>
      <c r="Q274" s="40"/>
      <c r="R274" s="40"/>
      <c r="S274" s="40"/>
      <c r="T274" s="40"/>
      <c r="U274" s="40"/>
    </row>
    <row r="275" ht="15.75" customHeight="1">
      <c r="A275" s="44"/>
      <c r="B275" s="74"/>
      <c r="C275" s="74"/>
      <c r="D275" s="74"/>
      <c r="E275" s="74"/>
      <c r="F275" s="74"/>
      <c r="G275" s="74"/>
      <c r="H275" s="74"/>
      <c r="I275" s="74"/>
      <c r="J275" s="74"/>
      <c r="K275" s="40"/>
      <c r="L275" s="40"/>
      <c r="M275" s="40"/>
      <c r="N275" s="40"/>
      <c r="O275" s="40"/>
      <c r="P275" s="40"/>
      <c r="Q275" s="40"/>
      <c r="R275" s="40"/>
      <c r="S275" s="40"/>
      <c r="T275" s="40"/>
      <c r="U275" s="40"/>
    </row>
    <row r="276" ht="15.75" customHeight="1">
      <c r="A276" s="44"/>
      <c r="B276" s="74"/>
      <c r="C276" s="74"/>
      <c r="D276" s="74"/>
      <c r="E276" s="74"/>
      <c r="F276" s="74"/>
      <c r="G276" s="74"/>
      <c r="H276" s="74"/>
      <c r="I276" s="74"/>
      <c r="J276" s="74"/>
      <c r="K276" s="40"/>
      <c r="L276" s="40"/>
      <c r="M276" s="40"/>
      <c r="N276" s="40"/>
      <c r="O276" s="40"/>
      <c r="P276" s="40"/>
      <c r="Q276" s="40"/>
      <c r="R276" s="40"/>
      <c r="S276" s="40"/>
      <c r="T276" s="40"/>
      <c r="U276" s="40"/>
    </row>
    <row r="277" ht="15.75" customHeight="1">
      <c r="A277" s="44"/>
      <c r="B277" s="74"/>
      <c r="C277" s="74"/>
      <c r="D277" s="74"/>
      <c r="E277" s="74"/>
      <c r="F277" s="74"/>
      <c r="G277" s="74"/>
      <c r="H277" s="74"/>
      <c r="I277" s="74"/>
      <c r="J277" s="74"/>
      <c r="K277" s="40"/>
      <c r="L277" s="40"/>
      <c r="M277" s="40"/>
      <c r="N277" s="40"/>
      <c r="O277" s="40"/>
      <c r="P277" s="40"/>
      <c r="Q277" s="40"/>
      <c r="R277" s="40"/>
      <c r="S277" s="40"/>
      <c r="T277" s="40"/>
      <c r="U277" s="40"/>
    </row>
    <row r="278" ht="15.75" customHeight="1">
      <c r="A278" s="44"/>
      <c r="B278" s="74"/>
      <c r="C278" s="74"/>
      <c r="D278" s="74"/>
      <c r="E278" s="74"/>
      <c r="F278" s="74"/>
      <c r="G278" s="74"/>
      <c r="H278" s="74"/>
      <c r="I278" s="74"/>
      <c r="J278" s="74"/>
      <c r="K278" s="40"/>
      <c r="L278" s="40"/>
      <c r="M278" s="40"/>
      <c r="N278" s="40"/>
      <c r="O278" s="40"/>
      <c r="P278" s="40"/>
      <c r="Q278" s="40"/>
      <c r="R278" s="40"/>
      <c r="S278" s="40"/>
      <c r="T278" s="40"/>
      <c r="U278" s="40"/>
    </row>
    <row r="279" ht="15.75" customHeight="1">
      <c r="A279" s="44"/>
      <c r="B279" s="74"/>
      <c r="C279" s="74"/>
      <c r="D279" s="74"/>
      <c r="E279" s="74"/>
      <c r="F279" s="74"/>
      <c r="G279" s="74"/>
      <c r="H279" s="74"/>
      <c r="I279" s="74"/>
      <c r="J279" s="74"/>
      <c r="K279" s="40"/>
      <c r="L279" s="40"/>
      <c r="M279" s="40"/>
      <c r="N279" s="40"/>
      <c r="O279" s="40"/>
      <c r="P279" s="40"/>
      <c r="Q279" s="40"/>
      <c r="R279" s="40"/>
      <c r="S279" s="40"/>
      <c r="T279" s="40"/>
      <c r="U279" s="40"/>
    </row>
    <row r="280" ht="15.75" customHeight="1">
      <c r="A280" s="44"/>
      <c r="B280" s="74"/>
      <c r="C280" s="74"/>
      <c r="D280" s="74"/>
      <c r="E280" s="74"/>
      <c r="F280" s="74"/>
      <c r="G280" s="74"/>
      <c r="H280" s="74"/>
      <c r="I280" s="74"/>
      <c r="J280" s="74"/>
      <c r="K280" s="40"/>
      <c r="L280" s="40"/>
      <c r="M280" s="40"/>
      <c r="N280" s="40"/>
      <c r="O280" s="40"/>
      <c r="P280" s="40"/>
      <c r="Q280" s="40"/>
      <c r="R280" s="40"/>
      <c r="S280" s="40"/>
      <c r="T280" s="40"/>
      <c r="U280" s="40"/>
    </row>
    <row r="281" ht="15.75" customHeight="1">
      <c r="A281" s="44"/>
      <c r="B281" s="74"/>
      <c r="C281" s="74"/>
      <c r="D281" s="74"/>
      <c r="E281" s="74"/>
      <c r="F281" s="74"/>
      <c r="G281" s="74"/>
      <c r="H281" s="74"/>
      <c r="I281" s="74"/>
      <c r="J281" s="74"/>
      <c r="K281" s="40"/>
      <c r="L281" s="40"/>
      <c r="M281" s="40"/>
      <c r="N281" s="40"/>
      <c r="O281" s="40"/>
      <c r="P281" s="40"/>
      <c r="Q281" s="40"/>
      <c r="R281" s="40"/>
      <c r="S281" s="40"/>
      <c r="T281" s="40"/>
      <c r="U281" s="40"/>
    </row>
    <row r="282" ht="15.75" customHeight="1">
      <c r="A282" s="44"/>
      <c r="B282" s="74"/>
      <c r="C282" s="74"/>
      <c r="D282" s="74"/>
      <c r="E282" s="74"/>
      <c r="F282" s="74"/>
      <c r="G282" s="74"/>
      <c r="H282" s="74"/>
      <c r="I282" s="74"/>
      <c r="J282" s="74"/>
      <c r="K282" s="40"/>
      <c r="L282" s="40"/>
      <c r="M282" s="40"/>
      <c r="N282" s="40"/>
      <c r="O282" s="40"/>
      <c r="P282" s="40"/>
      <c r="Q282" s="40"/>
      <c r="R282" s="40"/>
      <c r="S282" s="40"/>
      <c r="T282" s="40"/>
      <c r="U282" s="40"/>
    </row>
    <row r="283" ht="15.75" customHeight="1">
      <c r="A283" s="44"/>
      <c r="B283" s="74"/>
      <c r="C283" s="74"/>
      <c r="D283" s="74"/>
      <c r="E283" s="74"/>
      <c r="F283" s="74"/>
      <c r="G283" s="74"/>
      <c r="H283" s="74"/>
      <c r="I283" s="74"/>
      <c r="J283" s="74"/>
      <c r="K283" s="40"/>
      <c r="L283" s="40"/>
      <c r="M283" s="40"/>
      <c r="N283" s="40"/>
      <c r="O283" s="40"/>
      <c r="P283" s="40"/>
      <c r="Q283" s="40"/>
      <c r="R283" s="40"/>
      <c r="S283" s="40"/>
      <c r="T283" s="40"/>
      <c r="U283" s="40"/>
    </row>
    <row r="284" ht="15.75" customHeight="1">
      <c r="A284" s="44"/>
      <c r="B284" s="74"/>
      <c r="C284" s="74"/>
      <c r="D284" s="74"/>
      <c r="E284" s="74"/>
      <c r="F284" s="74"/>
      <c r="G284" s="74"/>
      <c r="H284" s="74"/>
      <c r="I284" s="74"/>
      <c r="J284" s="74"/>
      <c r="K284" s="40"/>
      <c r="L284" s="40"/>
      <c r="M284" s="40"/>
      <c r="N284" s="40"/>
      <c r="O284" s="40"/>
      <c r="P284" s="40"/>
      <c r="Q284" s="40"/>
      <c r="R284" s="40"/>
      <c r="S284" s="40"/>
      <c r="T284" s="40"/>
      <c r="U284" s="40"/>
    </row>
    <row r="285" ht="15.75" customHeight="1">
      <c r="A285" s="44"/>
      <c r="B285" s="74"/>
      <c r="C285" s="74"/>
      <c r="D285" s="74"/>
      <c r="E285" s="74"/>
      <c r="F285" s="74"/>
      <c r="G285" s="74"/>
      <c r="H285" s="74"/>
      <c r="I285" s="74"/>
      <c r="J285" s="74"/>
      <c r="K285" s="40"/>
      <c r="L285" s="40"/>
      <c r="M285" s="40"/>
      <c r="N285" s="40"/>
      <c r="O285" s="40"/>
      <c r="P285" s="40"/>
      <c r="Q285" s="40"/>
      <c r="R285" s="40"/>
      <c r="S285" s="40"/>
      <c r="T285" s="40"/>
      <c r="U285" s="40"/>
    </row>
    <row r="286" ht="15.75" customHeight="1">
      <c r="A286" s="44"/>
      <c r="B286" s="74"/>
      <c r="C286" s="74"/>
      <c r="D286" s="74"/>
      <c r="E286" s="74"/>
      <c r="F286" s="74"/>
      <c r="G286" s="74"/>
      <c r="H286" s="74"/>
      <c r="I286" s="74"/>
      <c r="J286" s="74"/>
      <c r="K286" s="40"/>
      <c r="L286" s="40"/>
      <c r="M286" s="40"/>
      <c r="N286" s="40"/>
      <c r="O286" s="40"/>
      <c r="P286" s="40"/>
      <c r="Q286" s="40"/>
      <c r="R286" s="40"/>
      <c r="S286" s="40"/>
      <c r="T286" s="40"/>
      <c r="U286" s="40"/>
    </row>
    <row r="287" ht="15.75" customHeight="1">
      <c r="A287" s="44"/>
      <c r="B287" s="74"/>
      <c r="C287" s="74"/>
      <c r="D287" s="74"/>
      <c r="E287" s="74"/>
      <c r="F287" s="74"/>
      <c r="G287" s="74"/>
      <c r="H287" s="74"/>
      <c r="I287" s="74"/>
      <c r="J287" s="74"/>
      <c r="K287" s="40"/>
      <c r="L287" s="40"/>
      <c r="M287" s="40"/>
      <c r="N287" s="40"/>
      <c r="O287" s="40"/>
      <c r="P287" s="40"/>
      <c r="Q287" s="40"/>
      <c r="R287" s="40"/>
      <c r="S287" s="40"/>
      <c r="T287" s="40"/>
      <c r="U287" s="40"/>
    </row>
    <row r="288" ht="15.75" customHeight="1">
      <c r="A288" s="44"/>
      <c r="B288" s="74"/>
      <c r="C288" s="74"/>
      <c r="D288" s="74"/>
      <c r="E288" s="74"/>
      <c r="F288" s="74"/>
      <c r="G288" s="74"/>
      <c r="H288" s="74"/>
      <c r="I288" s="74"/>
      <c r="J288" s="74"/>
      <c r="K288" s="40"/>
      <c r="L288" s="40"/>
      <c r="M288" s="40"/>
      <c r="N288" s="40"/>
      <c r="O288" s="40"/>
      <c r="P288" s="40"/>
      <c r="Q288" s="40"/>
      <c r="R288" s="40"/>
      <c r="S288" s="40"/>
      <c r="T288" s="40"/>
      <c r="U288" s="40"/>
    </row>
    <row r="289" ht="15.75" customHeight="1">
      <c r="A289" s="44"/>
      <c r="B289" s="74"/>
      <c r="C289" s="74"/>
      <c r="D289" s="74"/>
      <c r="E289" s="74"/>
      <c r="F289" s="74"/>
      <c r="G289" s="74"/>
      <c r="H289" s="74"/>
      <c r="I289" s="74"/>
      <c r="J289" s="74"/>
      <c r="K289" s="40"/>
      <c r="L289" s="40"/>
      <c r="M289" s="40"/>
      <c r="N289" s="40"/>
      <c r="O289" s="40"/>
      <c r="P289" s="40"/>
      <c r="Q289" s="40"/>
      <c r="R289" s="40"/>
      <c r="S289" s="40"/>
      <c r="T289" s="40"/>
      <c r="U289" s="40"/>
    </row>
    <row r="290" ht="15.75" customHeight="1">
      <c r="A290" s="44"/>
      <c r="B290" s="74"/>
      <c r="C290" s="74"/>
      <c r="D290" s="74"/>
      <c r="E290" s="74"/>
      <c r="F290" s="74"/>
      <c r="G290" s="74"/>
      <c r="H290" s="74"/>
      <c r="I290" s="74"/>
      <c r="J290" s="74"/>
      <c r="K290" s="40"/>
      <c r="L290" s="40"/>
      <c r="M290" s="40"/>
      <c r="N290" s="40"/>
      <c r="O290" s="40"/>
      <c r="P290" s="40"/>
      <c r="Q290" s="40"/>
      <c r="R290" s="40"/>
      <c r="S290" s="40"/>
      <c r="T290" s="40"/>
      <c r="U290" s="40"/>
    </row>
    <row r="291" ht="15.75" customHeight="1">
      <c r="A291" s="44"/>
      <c r="B291" s="74"/>
      <c r="C291" s="74"/>
      <c r="D291" s="74"/>
      <c r="E291" s="74"/>
      <c r="F291" s="74"/>
      <c r="G291" s="74"/>
      <c r="H291" s="74"/>
      <c r="I291" s="74"/>
      <c r="J291" s="74"/>
      <c r="K291" s="40"/>
      <c r="L291" s="40"/>
      <c r="M291" s="40"/>
      <c r="N291" s="40"/>
      <c r="O291" s="40"/>
      <c r="P291" s="40"/>
      <c r="Q291" s="40"/>
      <c r="R291" s="40"/>
      <c r="S291" s="40"/>
      <c r="T291" s="40"/>
      <c r="U291" s="40"/>
    </row>
    <row r="292" ht="15.75" customHeight="1">
      <c r="A292" s="44"/>
      <c r="B292" s="74"/>
      <c r="C292" s="74"/>
      <c r="D292" s="74"/>
      <c r="E292" s="74"/>
      <c r="F292" s="74"/>
      <c r="G292" s="74"/>
      <c r="H292" s="74"/>
      <c r="I292" s="74"/>
      <c r="J292" s="74"/>
      <c r="K292" s="40"/>
      <c r="L292" s="40"/>
      <c r="M292" s="40"/>
      <c r="N292" s="40"/>
      <c r="O292" s="40"/>
      <c r="P292" s="40"/>
      <c r="Q292" s="40"/>
      <c r="R292" s="40"/>
      <c r="S292" s="40"/>
      <c r="T292" s="40"/>
      <c r="U292" s="40"/>
    </row>
    <row r="293" ht="15.75" customHeight="1">
      <c r="A293" s="44"/>
      <c r="B293" s="74"/>
      <c r="C293" s="74"/>
      <c r="D293" s="74"/>
      <c r="E293" s="74"/>
      <c r="F293" s="74"/>
      <c r="G293" s="74"/>
      <c r="H293" s="74"/>
      <c r="I293" s="74"/>
      <c r="J293" s="74"/>
      <c r="K293" s="40"/>
      <c r="L293" s="40"/>
      <c r="M293" s="40"/>
      <c r="N293" s="40"/>
      <c r="O293" s="40"/>
      <c r="P293" s="40"/>
      <c r="Q293" s="40"/>
      <c r="R293" s="40"/>
      <c r="S293" s="40"/>
      <c r="T293" s="40"/>
      <c r="U293" s="40"/>
    </row>
    <row r="294" ht="15.75" customHeight="1">
      <c r="A294" s="44"/>
      <c r="B294" s="74"/>
      <c r="C294" s="74"/>
      <c r="D294" s="74"/>
      <c r="E294" s="74"/>
      <c r="F294" s="74"/>
      <c r="G294" s="74"/>
      <c r="H294" s="74"/>
      <c r="I294" s="74"/>
      <c r="J294" s="74"/>
      <c r="K294" s="40"/>
      <c r="L294" s="40"/>
      <c r="M294" s="40"/>
      <c r="N294" s="40"/>
      <c r="O294" s="40"/>
      <c r="P294" s="40"/>
      <c r="Q294" s="40"/>
      <c r="R294" s="40"/>
      <c r="S294" s="40"/>
      <c r="T294" s="40"/>
      <c r="U294" s="40"/>
    </row>
    <row r="295" ht="15.75" customHeight="1">
      <c r="A295" s="44"/>
      <c r="B295" s="74"/>
      <c r="C295" s="74"/>
      <c r="D295" s="74"/>
      <c r="E295" s="74"/>
      <c r="F295" s="74"/>
      <c r="G295" s="74"/>
      <c r="H295" s="74"/>
      <c r="I295" s="74"/>
      <c r="J295" s="74"/>
      <c r="K295" s="40"/>
      <c r="L295" s="40"/>
      <c r="M295" s="40"/>
      <c r="N295" s="40"/>
      <c r="O295" s="40"/>
      <c r="P295" s="40"/>
      <c r="Q295" s="40"/>
      <c r="R295" s="40"/>
      <c r="S295" s="40"/>
      <c r="T295" s="40"/>
      <c r="U295" s="40"/>
    </row>
    <row r="296" ht="15.75" customHeight="1">
      <c r="A296" s="44"/>
      <c r="B296" s="74"/>
      <c r="C296" s="74"/>
      <c r="D296" s="74"/>
      <c r="E296" s="74"/>
      <c r="F296" s="74"/>
      <c r="G296" s="74"/>
      <c r="H296" s="74"/>
      <c r="I296" s="74"/>
      <c r="J296" s="74"/>
      <c r="K296" s="40"/>
      <c r="L296" s="40"/>
      <c r="M296" s="40"/>
      <c r="N296" s="40"/>
      <c r="O296" s="40"/>
      <c r="P296" s="40"/>
      <c r="Q296" s="40"/>
      <c r="R296" s="40"/>
      <c r="S296" s="40"/>
      <c r="T296" s="40"/>
      <c r="U296" s="40"/>
    </row>
    <row r="297" ht="15.75" customHeight="1">
      <c r="A297" s="44"/>
      <c r="B297" s="74"/>
      <c r="C297" s="74"/>
      <c r="D297" s="74"/>
      <c r="E297" s="74"/>
      <c r="F297" s="74"/>
      <c r="G297" s="74"/>
      <c r="H297" s="74"/>
      <c r="I297" s="74"/>
      <c r="J297" s="74"/>
      <c r="K297" s="40"/>
      <c r="L297" s="40"/>
      <c r="M297" s="40"/>
      <c r="N297" s="40"/>
      <c r="O297" s="40"/>
      <c r="P297" s="40"/>
      <c r="Q297" s="40"/>
      <c r="R297" s="40"/>
      <c r="S297" s="40"/>
      <c r="T297" s="40"/>
      <c r="U297" s="40"/>
    </row>
    <row r="298" ht="15.75" customHeight="1">
      <c r="A298" s="44"/>
      <c r="B298" s="74"/>
      <c r="C298" s="74"/>
      <c r="D298" s="74"/>
      <c r="E298" s="74"/>
      <c r="F298" s="74"/>
      <c r="G298" s="74"/>
      <c r="H298" s="74"/>
      <c r="I298" s="74"/>
      <c r="J298" s="74"/>
      <c r="K298" s="40"/>
      <c r="L298" s="40"/>
      <c r="M298" s="40"/>
      <c r="N298" s="40"/>
      <c r="O298" s="40"/>
      <c r="P298" s="40"/>
      <c r="Q298" s="40"/>
      <c r="R298" s="40"/>
      <c r="S298" s="40"/>
      <c r="T298" s="40"/>
      <c r="U298" s="40"/>
    </row>
    <row r="299" ht="15.75" customHeight="1">
      <c r="A299" s="44"/>
      <c r="B299" s="74"/>
      <c r="C299" s="74"/>
      <c r="D299" s="74"/>
      <c r="E299" s="74"/>
      <c r="F299" s="74"/>
      <c r="G299" s="74"/>
      <c r="H299" s="74"/>
      <c r="I299" s="74"/>
      <c r="J299" s="74"/>
      <c r="K299" s="40"/>
      <c r="L299" s="40"/>
      <c r="M299" s="40"/>
      <c r="N299" s="40"/>
      <c r="O299" s="40"/>
      <c r="P299" s="40"/>
      <c r="Q299" s="40"/>
      <c r="R299" s="40"/>
      <c r="S299" s="40"/>
      <c r="T299" s="40"/>
      <c r="U299" s="40"/>
    </row>
    <row r="300" ht="15.75" customHeight="1">
      <c r="A300" s="44"/>
      <c r="B300" s="74"/>
      <c r="C300" s="74"/>
      <c r="D300" s="74"/>
      <c r="E300" s="74"/>
      <c r="F300" s="74"/>
      <c r="G300" s="74"/>
      <c r="H300" s="74"/>
      <c r="I300" s="74"/>
      <c r="J300" s="74"/>
      <c r="K300" s="40"/>
      <c r="L300" s="40"/>
      <c r="M300" s="40"/>
      <c r="N300" s="40"/>
      <c r="O300" s="40"/>
      <c r="P300" s="40"/>
      <c r="Q300" s="40"/>
      <c r="R300" s="40"/>
      <c r="S300" s="40"/>
      <c r="T300" s="40"/>
      <c r="U300" s="40"/>
    </row>
    <row r="301" ht="15.75" customHeight="1">
      <c r="A301" s="44"/>
      <c r="B301" s="74"/>
      <c r="C301" s="74"/>
      <c r="D301" s="74"/>
      <c r="E301" s="74"/>
      <c r="F301" s="74"/>
      <c r="G301" s="74"/>
      <c r="H301" s="74"/>
      <c r="I301" s="74"/>
      <c r="J301" s="74"/>
      <c r="K301" s="40"/>
      <c r="L301" s="40"/>
      <c r="M301" s="40"/>
      <c r="N301" s="40"/>
      <c r="O301" s="40"/>
      <c r="P301" s="40"/>
      <c r="Q301" s="40"/>
      <c r="R301" s="40"/>
      <c r="S301" s="40"/>
      <c r="T301" s="40"/>
      <c r="U301" s="40"/>
    </row>
    <row r="302" ht="15.75" customHeight="1">
      <c r="A302" s="44"/>
      <c r="B302" s="74"/>
      <c r="C302" s="74"/>
      <c r="D302" s="74"/>
      <c r="E302" s="74"/>
      <c r="F302" s="74"/>
      <c r="G302" s="74"/>
      <c r="H302" s="74"/>
      <c r="I302" s="74"/>
      <c r="J302" s="74"/>
      <c r="K302" s="40"/>
      <c r="L302" s="40"/>
      <c r="M302" s="40"/>
      <c r="N302" s="40"/>
      <c r="O302" s="40"/>
      <c r="P302" s="40"/>
      <c r="Q302" s="40"/>
      <c r="R302" s="40"/>
      <c r="S302" s="40"/>
      <c r="T302" s="40"/>
      <c r="U302" s="40"/>
    </row>
    <row r="303" ht="15.75" customHeight="1">
      <c r="A303" s="44"/>
      <c r="B303" s="74"/>
      <c r="C303" s="74"/>
      <c r="D303" s="74"/>
      <c r="E303" s="74"/>
      <c r="F303" s="74"/>
      <c r="G303" s="74"/>
      <c r="H303" s="74"/>
      <c r="I303" s="74"/>
      <c r="J303" s="74"/>
      <c r="K303" s="40"/>
      <c r="L303" s="40"/>
      <c r="M303" s="40"/>
      <c r="N303" s="40"/>
      <c r="O303" s="40"/>
      <c r="P303" s="40"/>
      <c r="Q303" s="40"/>
      <c r="R303" s="40"/>
      <c r="S303" s="40"/>
      <c r="T303" s="40"/>
      <c r="U303" s="40"/>
    </row>
    <row r="304" ht="15.75" customHeight="1">
      <c r="A304" s="44"/>
      <c r="B304" s="74"/>
      <c r="C304" s="74"/>
      <c r="D304" s="74"/>
      <c r="E304" s="74"/>
      <c r="F304" s="74"/>
      <c r="G304" s="74"/>
      <c r="H304" s="74"/>
      <c r="I304" s="74"/>
      <c r="J304" s="74"/>
      <c r="K304" s="40"/>
      <c r="L304" s="40"/>
      <c r="M304" s="40"/>
      <c r="N304" s="40"/>
      <c r="O304" s="40"/>
      <c r="P304" s="40"/>
      <c r="Q304" s="40"/>
      <c r="R304" s="40"/>
      <c r="S304" s="40"/>
      <c r="T304" s="40"/>
      <c r="U304" s="40"/>
    </row>
    <row r="305" ht="15.75" customHeight="1">
      <c r="A305" s="44"/>
      <c r="B305" s="74"/>
      <c r="C305" s="74"/>
      <c r="D305" s="74"/>
      <c r="E305" s="74"/>
      <c r="F305" s="74"/>
      <c r="G305" s="74"/>
      <c r="H305" s="74"/>
      <c r="I305" s="74"/>
      <c r="J305" s="74"/>
      <c r="K305" s="40"/>
      <c r="L305" s="40"/>
      <c r="M305" s="40"/>
      <c r="N305" s="40"/>
      <c r="O305" s="40"/>
      <c r="P305" s="40"/>
      <c r="Q305" s="40"/>
      <c r="R305" s="40"/>
      <c r="S305" s="40"/>
      <c r="T305" s="40"/>
      <c r="U305" s="40"/>
    </row>
    <row r="306" ht="15.75" customHeight="1">
      <c r="A306" s="44"/>
      <c r="B306" s="74"/>
      <c r="C306" s="74"/>
      <c r="D306" s="74"/>
      <c r="E306" s="74"/>
      <c r="F306" s="74"/>
      <c r="G306" s="74"/>
      <c r="H306" s="74"/>
      <c r="I306" s="74"/>
      <c r="J306" s="74"/>
      <c r="K306" s="40"/>
      <c r="L306" s="40"/>
      <c r="M306" s="40"/>
      <c r="N306" s="40"/>
      <c r="O306" s="40"/>
      <c r="P306" s="40"/>
      <c r="Q306" s="40"/>
      <c r="R306" s="40"/>
      <c r="S306" s="40"/>
      <c r="T306" s="40"/>
      <c r="U306" s="40"/>
    </row>
    <row r="307" ht="15.75" customHeight="1">
      <c r="A307" s="44"/>
      <c r="B307" s="74"/>
      <c r="C307" s="74"/>
      <c r="D307" s="74"/>
      <c r="E307" s="74"/>
      <c r="F307" s="74"/>
      <c r="G307" s="74"/>
      <c r="H307" s="74"/>
      <c r="I307" s="74"/>
      <c r="J307" s="74"/>
      <c r="K307" s="40"/>
      <c r="L307" s="40"/>
      <c r="M307" s="40"/>
      <c r="N307" s="40"/>
      <c r="O307" s="40"/>
      <c r="P307" s="40"/>
      <c r="Q307" s="40"/>
      <c r="R307" s="40"/>
      <c r="S307" s="40"/>
      <c r="T307" s="40"/>
      <c r="U307" s="40"/>
    </row>
    <row r="308" ht="15.75" customHeight="1">
      <c r="A308" s="44"/>
      <c r="B308" s="74"/>
      <c r="C308" s="74"/>
      <c r="D308" s="74"/>
      <c r="E308" s="74"/>
      <c r="F308" s="74"/>
      <c r="G308" s="74"/>
      <c r="H308" s="74"/>
      <c r="I308" s="74"/>
      <c r="J308" s="74"/>
      <c r="K308" s="40"/>
      <c r="L308" s="40"/>
      <c r="M308" s="40"/>
      <c r="N308" s="40"/>
      <c r="O308" s="40"/>
      <c r="P308" s="40"/>
      <c r="Q308" s="40"/>
      <c r="R308" s="40"/>
      <c r="S308" s="40"/>
      <c r="T308" s="40"/>
      <c r="U308" s="40"/>
    </row>
    <row r="309" ht="15.75" customHeight="1">
      <c r="A309" s="44"/>
      <c r="B309" s="74"/>
      <c r="C309" s="74"/>
      <c r="D309" s="74"/>
      <c r="E309" s="74"/>
      <c r="F309" s="74"/>
      <c r="G309" s="74"/>
      <c r="H309" s="74"/>
      <c r="I309" s="74"/>
      <c r="J309" s="74"/>
      <c r="K309" s="40"/>
      <c r="L309" s="40"/>
      <c r="M309" s="40"/>
      <c r="N309" s="40"/>
      <c r="O309" s="40"/>
      <c r="P309" s="40"/>
      <c r="Q309" s="40"/>
      <c r="R309" s="40"/>
      <c r="S309" s="40"/>
      <c r="T309" s="40"/>
      <c r="U309" s="40"/>
    </row>
    <row r="310" ht="15.75" customHeight="1">
      <c r="A310" s="44"/>
      <c r="B310" s="74"/>
      <c r="C310" s="74"/>
      <c r="D310" s="74"/>
      <c r="E310" s="74"/>
      <c r="F310" s="74"/>
      <c r="G310" s="74"/>
      <c r="H310" s="74"/>
      <c r="I310" s="74"/>
      <c r="J310" s="74"/>
      <c r="K310" s="40"/>
      <c r="L310" s="40"/>
      <c r="M310" s="40"/>
      <c r="N310" s="40"/>
      <c r="O310" s="40"/>
      <c r="P310" s="40"/>
      <c r="Q310" s="40"/>
      <c r="R310" s="40"/>
      <c r="S310" s="40"/>
      <c r="T310" s="40"/>
      <c r="U310" s="40"/>
    </row>
    <row r="311" ht="15.75" customHeight="1">
      <c r="A311" s="44"/>
      <c r="B311" s="74"/>
      <c r="C311" s="74"/>
      <c r="D311" s="74"/>
      <c r="E311" s="74"/>
      <c r="F311" s="74"/>
      <c r="G311" s="74"/>
      <c r="H311" s="74"/>
      <c r="I311" s="74"/>
      <c r="J311" s="74"/>
      <c r="K311" s="40"/>
      <c r="L311" s="40"/>
      <c r="M311" s="40"/>
      <c r="N311" s="40"/>
      <c r="O311" s="40"/>
      <c r="P311" s="40"/>
      <c r="Q311" s="40"/>
      <c r="R311" s="40"/>
      <c r="S311" s="40"/>
      <c r="T311" s="40"/>
      <c r="U311" s="40"/>
    </row>
    <row r="312" ht="15.75" customHeight="1">
      <c r="A312" s="44"/>
      <c r="B312" s="74"/>
      <c r="C312" s="74"/>
      <c r="D312" s="74"/>
      <c r="E312" s="74"/>
      <c r="F312" s="74"/>
      <c r="G312" s="74"/>
      <c r="H312" s="74"/>
      <c r="I312" s="74"/>
      <c r="J312" s="74"/>
      <c r="K312" s="40"/>
      <c r="L312" s="40"/>
      <c r="M312" s="40"/>
      <c r="N312" s="40"/>
      <c r="O312" s="40"/>
      <c r="P312" s="40"/>
      <c r="Q312" s="40"/>
      <c r="R312" s="40"/>
      <c r="S312" s="40"/>
      <c r="T312" s="40"/>
      <c r="U312" s="40"/>
    </row>
    <row r="313" ht="15.75" customHeight="1">
      <c r="A313" s="44"/>
      <c r="B313" s="74"/>
      <c r="C313" s="74"/>
      <c r="D313" s="74"/>
      <c r="E313" s="74"/>
      <c r="F313" s="74"/>
      <c r="G313" s="74"/>
      <c r="H313" s="74"/>
      <c r="I313" s="74"/>
      <c r="J313" s="74"/>
      <c r="K313" s="40"/>
      <c r="L313" s="40"/>
      <c r="M313" s="40"/>
      <c r="N313" s="40"/>
      <c r="O313" s="40"/>
      <c r="P313" s="40"/>
      <c r="Q313" s="40"/>
      <c r="R313" s="40"/>
      <c r="S313" s="40"/>
      <c r="T313" s="40"/>
      <c r="U313" s="40"/>
    </row>
    <row r="314" ht="15.75" customHeight="1">
      <c r="A314" s="44"/>
      <c r="B314" s="74"/>
      <c r="C314" s="74"/>
      <c r="D314" s="74"/>
      <c r="E314" s="74"/>
      <c r="F314" s="74"/>
      <c r="G314" s="74"/>
      <c r="H314" s="74"/>
      <c r="I314" s="74"/>
      <c r="J314" s="74"/>
      <c r="K314" s="40"/>
      <c r="L314" s="40"/>
      <c r="M314" s="40"/>
      <c r="N314" s="40"/>
      <c r="O314" s="40"/>
      <c r="P314" s="40"/>
      <c r="Q314" s="40"/>
      <c r="R314" s="40"/>
      <c r="S314" s="40"/>
      <c r="T314" s="40"/>
      <c r="U314" s="40"/>
    </row>
    <row r="315" ht="15.75" customHeight="1">
      <c r="A315" s="44"/>
      <c r="B315" s="74"/>
      <c r="C315" s="74"/>
      <c r="D315" s="74"/>
      <c r="E315" s="74"/>
      <c r="F315" s="74"/>
      <c r="G315" s="74"/>
      <c r="H315" s="74"/>
      <c r="I315" s="74"/>
      <c r="J315" s="74"/>
      <c r="K315" s="40"/>
      <c r="L315" s="40"/>
      <c r="M315" s="40"/>
      <c r="N315" s="40"/>
      <c r="O315" s="40"/>
      <c r="P315" s="40"/>
      <c r="Q315" s="40"/>
      <c r="R315" s="40"/>
      <c r="S315" s="40"/>
      <c r="T315" s="40"/>
      <c r="U315" s="40"/>
    </row>
    <row r="316" ht="15.75" customHeight="1">
      <c r="A316" s="44"/>
      <c r="B316" s="74"/>
      <c r="C316" s="74"/>
      <c r="D316" s="74"/>
      <c r="E316" s="74"/>
      <c r="F316" s="74"/>
      <c r="G316" s="74"/>
      <c r="H316" s="74"/>
      <c r="I316" s="74"/>
      <c r="J316" s="74"/>
      <c r="K316" s="40"/>
      <c r="L316" s="40"/>
      <c r="M316" s="40"/>
      <c r="N316" s="40"/>
      <c r="O316" s="40"/>
      <c r="P316" s="40"/>
      <c r="Q316" s="40"/>
      <c r="R316" s="40"/>
      <c r="S316" s="40"/>
      <c r="T316" s="40"/>
      <c r="U316" s="40"/>
    </row>
    <row r="317" ht="15.75" customHeight="1">
      <c r="A317" s="44"/>
      <c r="B317" s="74"/>
      <c r="C317" s="74"/>
      <c r="D317" s="74"/>
      <c r="E317" s="74"/>
      <c r="F317" s="74"/>
      <c r="G317" s="74"/>
      <c r="H317" s="74"/>
      <c r="I317" s="74"/>
      <c r="J317" s="74"/>
      <c r="K317" s="40"/>
      <c r="L317" s="40"/>
      <c r="M317" s="40"/>
      <c r="N317" s="40"/>
      <c r="O317" s="40"/>
      <c r="P317" s="40"/>
      <c r="Q317" s="40"/>
      <c r="R317" s="40"/>
      <c r="S317" s="40"/>
      <c r="T317" s="40"/>
      <c r="U317" s="40"/>
    </row>
    <row r="318" ht="15.75" customHeight="1">
      <c r="A318" s="44"/>
      <c r="B318" s="74"/>
      <c r="C318" s="74"/>
      <c r="D318" s="74"/>
      <c r="E318" s="74"/>
      <c r="F318" s="74"/>
      <c r="G318" s="74"/>
      <c r="H318" s="74"/>
      <c r="I318" s="74"/>
      <c r="J318" s="74"/>
      <c r="K318" s="40"/>
      <c r="L318" s="40"/>
      <c r="M318" s="40"/>
      <c r="N318" s="40"/>
      <c r="O318" s="40"/>
      <c r="P318" s="40"/>
      <c r="Q318" s="40"/>
      <c r="R318" s="40"/>
      <c r="S318" s="40"/>
      <c r="T318" s="40"/>
      <c r="U318" s="40"/>
    </row>
    <row r="319" ht="15.75" customHeight="1">
      <c r="A319" s="44"/>
      <c r="B319" s="74"/>
      <c r="C319" s="74"/>
      <c r="D319" s="74"/>
      <c r="E319" s="74"/>
      <c r="F319" s="74"/>
      <c r="G319" s="74"/>
      <c r="H319" s="74"/>
      <c r="I319" s="74"/>
      <c r="J319" s="74"/>
      <c r="K319" s="40"/>
      <c r="L319" s="40"/>
      <c r="M319" s="40"/>
      <c r="N319" s="40"/>
      <c r="O319" s="40"/>
      <c r="P319" s="40"/>
      <c r="Q319" s="40"/>
      <c r="R319" s="40"/>
      <c r="S319" s="40"/>
      <c r="T319" s="40"/>
      <c r="U319" s="40"/>
    </row>
    <row r="320" ht="15.75" customHeight="1">
      <c r="A320" s="44"/>
      <c r="B320" s="74"/>
      <c r="C320" s="74"/>
      <c r="D320" s="74"/>
      <c r="E320" s="74"/>
      <c r="F320" s="74"/>
      <c r="G320" s="74"/>
      <c r="H320" s="74"/>
      <c r="I320" s="74"/>
      <c r="J320" s="74"/>
      <c r="K320" s="40"/>
      <c r="L320" s="40"/>
      <c r="M320" s="40"/>
      <c r="N320" s="40"/>
      <c r="O320" s="40"/>
      <c r="P320" s="40"/>
      <c r="Q320" s="40"/>
      <c r="R320" s="40"/>
      <c r="S320" s="40"/>
      <c r="T320" s="40"/>
      <c r="U320" s="40"/>
    </row>
    <row r="321" ht="15.75" customHeight="1">
      <c r="A321" s="44"/>
      <c r="B321" s="74"/>
      <c r="C321" s="74"/>
      <c r="D321" s="74"/>
      <c r="E321" s="74"/>
      <c r="F321" s="74"/>
      <c r="G321" s="74"/>
      <c r="H321" s="74"/>
      <c r="I321" s="74"/>
      <c r="J321" s="74"/>
      <c r="K321" s="40"/>
      <c r="L321" s="40"/>
      <c r="M321" s="40"/>
      <c r="N321" s="40"/>
      <c r="O321" s="40"/>
      <c r="P321" s="40"/>
      <c r="Q321" s="40"/>
      <c r="R321" s="40"/>
      <c r="S321" s="40"/>
      <c r="T321" s="40"/>
      <c r="U321" s="40"/>
    </row>
    <row r="322" ht="15.75" customHeight="1">
      <c r="A322" s="44"/>
      <c r="B322" s="74"/>
      <c r="C322" s="74"/>
      <c r="D322" s="74"/>
      <c r="E322" s="74"/>
      <c r="F322" s="74"/>
      <c r="G322" s="74"/>
      <c r="H322" s="74"/>
      <c r="I322" s="74"/>
      <c r="J322" s="74"/>
      <c r="K322" s="40"/>
      <c r="L322" s="40"/>
      <c r="M322" s="40"/>
      <c r="N322" s="40"/>
      <c r="O322" s="40"/>
      <c r="P322" s="40"/>
      <c r="Q322" s="40"/>
      <c r="R322" s="40"/>
      <c r="S322" s="40"/>
      <c r="T322" s="40"/>
      <c r="U322" s="40"/>
    </row>
    <row r="323" ht="15.75" customHeight="1">
      <c r="A323" s="44"/>
      <c r="B323" s="74"/>
      <c r="C323" s="74"/>
      <c r="D323" s="74"/>
      <c r="E323" s="74"/>
      <c r="F323" s="74"/>
      <c r="G323" s="74"/>
      <c r="H323" s="74"/>
      <c r="I323" s="74"/>
      <c r="J323" s="74"/>
      <c r="K323" s="40"/>
      <c r="L323" s="40"/>
      <c r="M323" s="40"/>
      <c r="N323" s="40"/>
      <c r="O323" s="40"/>
      <c r="P323" s="40"/>
      <c r="Q323" s="40"/>
      <c r="R323" s="40"/>
      <c r="S323" s="40"/>
      <c r="T323" s="40"/>
      <c r="U323" s="40"/>
    </row>
    <row r="324" ht="15.75" customHeight="1">
      <c r="A324" s="44"/>
      <c r="B324" s="74"/>
      <c r="C324" s="74"/>
      <c r="D324" s="74"/>
      <c r="E324" s="74"/>
      <c r="F324" s="74"/>
      <c r="G324" s="74"/>
      <c r="H324" s="74"/>
      <c r="I324" s="74"/>
      <c r="J324" s="74"/>
      <c r="K324" s="40"/>
      <c r="L324" s="40"/>
      <c r="M324" s="40"/>
      <c r="N324" s="40"/>
      <c r="O324" s="40"/>
      <c r="P324" s="40"/>
      <c r="Q324" s="40"/>
      <c r="R324" s="40"/>
      <c r="S324" s="40"/>
      <c r="T324" s="40"/>
      <c r="U324" s="40"/>
    </row>
    <row r="325" ht="15.75" customHeight="1">
      <c r="A325" s="44"/>
      <c r="B325" s="74"/>
      <c r="C325" s="74"/>
      <c r="D325" s="74"/>
      <c r="E325" s="74"/>
      <c r="F325" s="74"/>
      <c r="G325" s="74"/>
      <c r="H325" s="74"/>
      <c r="I325" s="74"/>
      <c r="J325" s="74"/>
      <c r="K325" s="40"/>
      <c r="L325" s="40"/>
      <c r="M325" s="40"/>
      <c r="N325" s="40"/>
      <c r="O325" s="40"/>
      <c r="P325" s="40"/>
      <c r="Q325" s="40"/>
      <c r="R325" s="40"/>
      <c r="S325" s="40"/>
      <c r="T325" s="40"/>
      <c r="U325" s="40"/>
    </row>
    <row r="326" ht="15.75" customHeight="1">
      <c r="A326" s="44"/>
      <c r="B326" s="74"/>
      <c r="C326" s="74"/>
      <c r="D326" s="74"/>
      <c r="E326" s="74"/>
      <c r="F326" s="74"/>
      <c r="G326" s="74"/>
      <c r="H326" s="74"/>
      <c r="I326" s="74"/>
      <c r="J326" s="74"/>
      <c r="K326" s="40"/>
      <c r="L326" s="40"/>
      <c r="M326" s="40"/>
      <c r="N326" s="40"/>
      <c r="O326" s="40"/>
      <c r="P326" s="40"/>
      <c r="Q326" s="40"/>
      <c r="R326" s="40"/>
      <c r="S326" s="40"/>
      <c r="T326" s="40"/>
      <c r="U326" s="40"/>
    </row>
    <row r="327" ht="15.75" customHeight="1">
      <c r="A327" s="44"/>
      <c r="B327" s="74"/>
      <c r="C327" s="74"/>
      <c r="D327" s="74"/>
      <c r="E327" s="74"/>
      <c r="F327" s="74"/>
      <c r="G327" s="74"/>
      <c r="H327" s="74"/>
      <c r="I327" s="74"/>
      <c r="J327" s="74"/>
      <c r="K327" s="40"/>
      <c r="L327" s="40"/>
      <c r="M327" s="40"/>
      <c r="N327" s="40"/>
      <c r="O327" s="40"/>
      <c r="P327" s="40"/>
      <c r="Q327" s="40"/>
      <c r="R327" s="40"/>
      <c r="S327" s="40"/>
      <c r="T327" s="40"/>
      <c r="U327" s="40"/>
    </row>
    <row r="328" ht="15.75" customHeight="1">
      <c r="A328" s="44"/>
      <c r="B328" s="74"/>
      <c r="C328" s="74"/>
      <c r="D328" s="74"/>
      <c r="E328" s="74"/>
      <c r="F328" s="74"/>
      <c r="G328" s="74"/>
      <c r="H328" s="74"/>
      <c r="I328" s="74"/>
      <c r="J328" s="74"/>
      <c r="K328" s="40"/>
      <c r="L328" s="40"/>
      <c r="M328" s="40"/>
      <c r="N328" s="40"/>
      <c r="O328" s="40"/>
      <c r="P328" s="40"/>
      <c r="Q328" s="40"/>
      <c r="R328" s="40"/>
      <c r="S328" s="40"/>
      <c r="T328" s="40"/>
      <c r="U328" s="40"/>
    </row>
    <row r="329" ht="15.75" customHeight="1">
      <c r="A329" s="44"/>
      <c r="B329" s="74"/>
      <c r="C329" s="74"/>
      <c r="D329" s="74"/>
      <c r="E329" s="74"/>
      <c r="F329" s="74"/>
      <c r="G329" s="74"/>
      <c r="H329" s="74"/>
      <c r="I329" s="74"/>
      <c r="J329" s="74"/>
      <c r="K329" s="40"/>
      <c r="L329" s="40"/>
      <c r="M329" s="40"/>
      <c r="N329" s="40"/>
      <c r="O329" s="40"/>
      <c r="P329" s="40"/>
      <c r="Q329" s="40"/>
      <c r="R329" s="40"/>
      <c r="S329" s="40"/>
      <c r="T329" s="40"/>
      <c r="U329" s="40"/>
    </row>
    <row r="330" ht="15.75" customHeight="1">
      <c r="A330" s="44"/>
      <c r="B330" s="74"/>
      <c r="C330" s="74"/>
      <c r="D330" s="74"/>
      <c r="E330" s="74"/>
      <c r="F330" s="74"/>
      <c r="G330" s="74"/>
      <c r="H330" s="74"/>
      <c r="I330" s="74"/>
      <c r="J330" s="74"/>
      <c r="K330" s="40"/>
      <c r="L330" s="40"/>
      <c r="M330" s="40"/>
      <c r="N330" s="40"/>
      <c r="O330" s="40"/>
      <c r="P330" s="40"/>
      <c r="Q330" s="40"/>
      <c r="R330" s="40"/>
      <c r="S330" s="40"/>
      <c r="T330" s="40"/>
      <c r="U330" s="40"/>
    </row>
    <row r="331" ht="15.75" customHeight="1">
      <c r="A331" s="44"/>
      <c r="B331" s="74"/>
      <c r="C331" s="74"/>
      <c r="D331" s="74"/>
      <c r="E331" s="74"/>
      <c r="F331" s="74"/>
      <c r="G331" s="74"/>
      <c r="H331" s="74"/>
      <c r="I331" s="74"/>
      <c r="J331" s="74"/>
      <c r="K331" s="40"/>
      <c r="L331" s="40"/>
      <c r="M331" s="40"/>
      <c r="N331" s="40"/>
      <c r="O331" s="40"/>
      <c r="P331" s="40"/>
      <c r="Q331" s="40"/>
      <c r="R331" s="40"/>
      <c r="S331" s="40"/>
      <c r="T331" s="40"/>
      <c r="U331" s="40"/>
    </row>
    <row r="332" ht="15.75" customHeight="1">
      <c r="A332" s="44"/>
      <c r="B332" s="74"/>
      <c r="C332" s="74"/>
      <c r="D332" s="74"/>
      <c r="E332" s="74"/>
      <c r="F332" s="74"/>
      <c r="G332" s="74"/>
      <c r="H332" s="74"/>
      <c r="I332" s="74"/>
      <c r="J332" s="74"/>
      <c r="K332" s="40"/>
      <c r="L332" s="40"/>
      <c r="M332" s="40"/>
      <c r="N332" s="40"/>
      <c r="O332" s="40"/>
      <c r="P332" s="40"/>
      <c r="Q332" s="40"/>
      <c r="R332" s="40"/>
      <c r="S332" s="40"/>
      <c r="T332" s="40"/>
      <c r="U332" s="40"/>
    </row>
    <row r="333" ht="15.75" customHeight="1">
      <c r="A333" s="44"/>
      <c r="B333" s="74"/>
      <c r="C333" s="74"/>
      <c r="D333" s="74"/>
      <c r="E333" s="74"/>
      <c r="F333" s="74"/>
      <c r="G333" s="74"/>
      <c r="H333" s="74"/>
      <c r="I333" s="74"/>
      <c r="J333" s="74"/>
      <c r="K333" s="40"/>
      <c r="L333" s="40"/>
      <c r="M333" s="40"/>
      <c r="N333" s="40"/>
      <c r="O333" s="40"/>
      <c r="P333" s="40"/>
      <c r="Q333" s="40"/>
      <c r="R333" s="40"/>
      <c r="S333" s="40"/>
      <c r="T333" s="40"/>
      <c r="U333" s="40"/>
    </row>
    <row r="334" ht="15.75" customHeight="1">
      <c r="A334" s="44"/>
      <c r="B334" s="74"/>
      <c r="C334" s="74"/>
      <c r="D334" s="74"/>
      <c r="E334" s="74"/>
      <c r="F334" s="74"/>
      <c r="G334" s="74"/>
      <c r="H334" s="74"/>
      <c r="I334" s="74"/>
      <c r="J334" s="74"/>
      <c r="K334" s="40"/>
      <c r="L334" s="40"/>
      <c r="M334" s="40"/>
      <c r="N334" s="40"/>
      <c r="O334" s="40"/>
      <c r="P334" s="40"/>
      <c r="Q334" s="40"/>
      <c r="R334" s="40"/>
      <c r="S334" s="40"/>
      <c r="T334" s="40"/>
      <c r="U334" s="40"/>
    </row>
    <row r="335" ht="15.75" customHeight="1">
      <c r="A335" s="44"/>
      <c r="B335" s="74"/>
      <c r="C335" s="74"/>
      <c r="D335" s="74"/>
      <c r="E335" s="74"/>
      <c r="F335" s="74"/>
      <c r="G335" s="74"/>
      <c r="H335" s="74"/>
      <c r="I335" s="74"/>
      <c r="J335" s="74"/>
      <c r="K335" s="40"/>
      <c r="L335" s="40"/>
      <c r="M335" s="40"/>
      <c r="N335" s="40"/>
      <c r="O335" s="40"/>
      <c r="P335" s="40"/>
      <c r="Q335" s="40"/>
      <c r="R335" s="40"/>
      <c r="S335" s="40"/>
      <c r="T335" s="40"/>
      <c r="U335" s="40"/>
    </row>
    <row r="336" ht="15.75" customHeight="1">
      <c r="A336" s="44"/>
      <c r="B336" s="74"/>
      <c r="C336" s="74"/>
      <c r="D336" s="74"/>
      <c r="E336" s="74"/>
      <c r="F336" s="74"/>
      <c r="G336" s="74"/>
      <c r="H336" s="74"/>
      <c r="I336" s="74"/>
      <c r="J336" s="74"/>
      <c r="K336" s="40"/>
      <c r="L336" s="40"/>
      <c r="M336" s="40"/>
      <c r="N336" s="40"/>
      <c r="O336" s="40"/>
      <c r="P336" s="40"/>
      <c r="Q336" s="40"/>
      <c r="R336" s="40"/>
      <c r="S336" s="40"/>
      <c r="T336" s="40"/>
      <c r="U336" s="40"/>
    </row>
    <row r="337" ht="15.75" customHeight="1">
      <c r="A337" s="44"/>
      <c r="B337" s="74"/>
      <c r="C337" s="74"/>
      <c r="D337" s="74"/>
      <c r="E337" s="74"/>
      <c r="F337" s="74"/>
      <c r="G337" s="74"/>
      <c r="H337" s="74"/>
      <c r="I337" s="74"/>
      <c r="J337" s="74"/>
      <c r="K337" s="40"/>
      <c r="L337" s="40"/>
      <c r="M337" s="40"/>
      <c r="N337" s="40"/>
      <c r="O337" s="40"/>
      <c r="P337" s="40"/>
      <c r="Q337" s="40"/>
      <c r="R337" s="40"/>
      <c r="S337" s="40"/>
      <c r="T337" s="40"/>
      <c r="U337" s="40"/>
    </row>
    <row r="338" ht="15.75" customHeight="1">
      <c r="A338" s="44"/>
      <c r="B338" s="74"/>
      <c r="C338" s="74"/>
      <c r="D338" s="74"/>
      <c r="E338" s="74"/>
      <c r="F338" s="74"/>
      <c r="G338" s="74"/>
      <c r="H338" s="74"/>
      <c r="I338" s="74"/>
      <c r="J338" s="74"/>
      <c r="K338" s="40"/>
      <c r="L338" s="40"/>
      <c r="M338" s="40"/>
      <c r="N338" s="40"/>
      <c r="O338" s="40"/>
      <c r="P338" s="40"/>
      <c r="Q338" s="40"/>
      <c r="R338" s="40"/>
      <c r="S338" s="40"/>
      <c r="T338" s="40"/>
      <c r="U338" s="40"/>
    </row>
    <row r="339" ht="15.75" customHeight="1">
      <c r="A339" s="44"/>
      <c r="B339" s="74"/>
      <c r="C339" s="74"/>
      <c r="D339" s="74"/>
      <c r="E339" s="74"/>
      <c r="F339" s="74"/>
      <c r="G339" s="74"/>
      <c r="H339" s="74"/>
      <c r="I339" s="74"/>
      <c r="J339" s="74"/>
      <c r="K339" s="40"/>
      <c r="L339" s="40"/>
      <c r="M339" s="40"/>
      <c r="N339" s="40"/>
      <c r="O339" s="40"/>
      <c r="P339" s="40"/>
      <c r="Q339" s="40"/>
      <c r="R339" s="40"/>
      <c r="S339" s="40"/>
      <c r="T339" s="40"/>
      <c r="U339" s="40"/>
    </row>
    <row r="340" ht="15.75" customHeight="1">
      <c r="A340" s="44"/>
      <c r="B340" s="74"/>
      <c r="C340" s="74"/>
      <c r="D340" s="74"/>
      <c r="E340" s="74"/>
      <c r="F340" s="74"/>
      <c r="G340" s="74"/>
      <c r="H340" s="74"/>
      <c r="I340" s="74"/>
      <c r="J340" s="74"/>
      <c r="K340" s="40"/>
      <c r="L340" s="40"/>
      <c r="M340" s="40"/>
      <c r="N340" s="40"/>
      <c r="O340" s="40"/>
      <c r="P340" s="40"/>
      <c r="Q340" s="40"/>
      <c r="R340" s="40"/>
      <c r="S340" s="40"/>
      <c r="T340" s="40"/>
      <c r="U340" s="40"/>
    </row>
    <row r="341" ht="15.75" customHeight="1">
      <c r="A341" s="44"/>
      <c r="B341" s="74"/>
      <c r="C341" s="74"/>
      <c r="D341" s="74"/>
      <c r="E341" s="74"/>
      <c r="F341" s="74"/>
      <c r="G341" s="74"/>
      <c r="H341" s="74"/>
      <c r="I341" s="74"/>
      <c r="J341" s="74"/>
      <c r="K341" s="40"/>
      <c r="L341" s="40"/>
      <c r="M341" s="40"/>
      <c r="N341" s="40"/>
      <c r="O341" s="40"/>
      <c r="P341" s="40"/>
      <c r="Q341" s="40"/>
      <c r="R341" s="40"/>
      <c r="S341" s="40"/>
      <c r="T341" s="40"/>
      <c r="U341" s="40"/>
    </row>
    <row r="342" ht="15.75" customHeight="1">
      <c r="A342" s="44"/>
      <c r="B342" s="74"/>
      <c r="C342" s="74"/>
      <c r="D342" s="74"/>
      <c r="E342" s="74"/>
      <c r="F342" s="74"/>
      <c r="G342" s="74"/>
      <c r="H342" s="74"/>
      <c r="I342" s="74"/>
      <c r="J342" s="74"/>
      <c r="K342" s="40"/>
      <c r="L342" s="40"/>
      <c r="M342" s="40"/>
      <c r="N342" s="40"/>
      <c r="O342" s="40"/>
      <c r="P342" s="40"/>
      <c r="Q342" s="40"/>
      <c r="R342" s="40"/>
      <c r="S342" s="40"/>
      <c r="T342" s="40"/>
      <c r="U342" s="40"/>
    </row>
    <row r="343" ht="15.75" customHeight="1">
      <c r="A343" s="44"/>
      <c r="B343" s="74"/>
      <c r="C343" s="74"/>
      <c r="D343" s="74"/>
      <c r="E343" s="74"/>
      <c r="F343" s="74"/>
      <c r="G343" s="74"/>
      <c r="H343" s="74"/>
      <c r="I343" s="74"/>
      <c r="J343" s="74"/>
      <c r="K343" s="40"/>
      <c r="L343" s="40"/>
      <c r="M343" s="40"/>
      <c r="N343" s="40"/>
      <c r="O343" s="40"/>
      <c r="P343" s="40"/>
      <c r="Q343" s="40"/>
      <c r="R343" s="40"/>
      <c r="S343" s="40"/>
      <c r="T343" s="40"/>
      <c r="U343" s="40"/>
    </row>
    <row r="344" ht="15.75" customHeight="1">
      <c r="A344" s="44"/>
      <c r="B344" s="74"/>
      <c r="C344" s="74"/>
      <c r="D344" s="74"/>
      <c r="E344" s="74"/>
      <c r="F344" s="74"/>
      <c r="G344" s="74"/>
      <c r="H344" s="74"/>
      <c r="I344" s="74"/>
      <c r="J344" s="74"/>
      <c r="K344" s="40"/>
      <c r="L344" s="40"/>
      <c r="M344" s="40"/>
      <c r="N344" s="40"/>
      <c r="O344" s="40"/>
      <c r="P344" s="40"/>
      <c r="Q344" s="40"/>
      <c r="R344" s="40"/>
      <c r="S344" s="40"/>
      <c r="T344" s="40"/>
      <c r="U344" s="40"/>
    </row>
    <row r="345" ht="15.75" customHeight="1">
      <c r="A345" s="44"/>
      <c r="B345" s="74"/>
      <c r="C345" s="74"/>
      <c r="D345" s="74"/>
      <c r="E345" s="74"/>
      <c r="F345" s="74"/>
      <c r="G345" s="74"/>
      <c r="H345" s="74"/>
      <c r="I345" s="74"/>
      <c r="J345" s="74"/>
      <c r="K345" s="40"/>
      <c r="L345" s="40"/>
      <c r="M345" s="40"/>
      <c r="N345" s="40"/>
      <c r="O345" s="40"/>
      <c r="P345" s="40"/>
      <c r="Q345" s="40"/>
      <c r="R345" s="40"/>
      <c r="S345" s="40"/>
      <c r="T345" s="40"/>
      <c r="U345" s="40"/>
    </row>
    <row r="346" ht="15.75" customHeight="1">
      <c r="A346" s="44"/>
      <c r="B346" s="74"/>
      <c r="C346" s="74"/>
      <c r="D346" s="74"/>
      <c r="E346" s="74"/>
      <c r="F346" s="74"/>
      <c r="G346" s="74"/>
      <c r="H346" s="74"/>
      <c r="I346" s="74"/>
      <c r="J346" s="74"/>
      <c r="K346" s="40"/>
      <c r="L346" s="40"/>
      <c r="M346" s="40"/>
      <c r="N346" s="40"/>
      <c r="O346" s="40"/>
      <c r="P346" s="40"/>
      <c r="Q346" s="40"/>
      <c r="R346" s="40"/>
      <c r="S346" s="40"/>
      <c r="T346" s="40"/>
      <c r="U346" s="40"/>
    </row>
    <row r="347" ht="15.75" customHeight="1">
      <c r="A347" s="44"/>
      <c r="B347" s="74"/>
      <c r="C347" s="74"/>
      <c r="D347" s="74"/>
      <c r="E347" s="74"/>
      <c r="F347" s="74"/>
      <c r="G347" s="74"/>
      <c r="H347" s="74"/>
      <c r="I347" s="74"/>
      <c r="J347" s="74"/>
      <c r="K347" s="40"/>
      <c r="L347" s="40"/>
      <c r="M347" s="40"/>
      <c r="N347" s="40"/>
      <c r="O347" s="40"/>
      <c r="P347" s="40"/>
      <c r="Q347" s="40"/>
      <c r="R347" s="40"/>
      <c r="S347" s="40"/>
      <c r="T347" s="40"/>
      <c r="U347" s="40"/>
    </row>
    <row r="348" ht="15.75" customHeight="1">
      <c r="A348" s="44"/>
      <c r="B348" s="74"/>
      <c r="C348" s="74"/>
      <c r="D348" s="74"/>
      <c r="E348" s="74"/>
      <c r="F348" s="74"/>
      <c r="G348" s="74"/>
      <c r="H348" s="74"/>
      <c r="I348" s="74"/>
      <c r="J348" s="74"/>
      <c r="K348" s="40"/>
      <c r="L348" s="40"/>
      <c r="M348" s="40"/>
      <c r="N348" s="40"/>
      <c r="O348" s="40"/>
      <c r="P348" s="40"/>
      <c r="Q348" s="40"/>
      <c r="R348" s="40"/>
      <c r="S348" s="40"/>
      <c r="T348" s="40"/>
      <c r="U348" s="40"/>
    </row>
    <row r="349" ht="15.75" customHeight="1">
      <c r="A349" s="44"/>
      <c r="B349" s="74"/>
      <c r="C349" s="74"/>
      <c r="D349" s="74"/>
      <c r="E349" s="74"/>
      <c r="F349" s="74"/>
      <c r="G349" s="74"/>
      <c r="H349" s="74"/>
      <c r="I349" s="74"/>
      <c r="J349" s="74"/>
      <c r="K349" s="40"/>
      <c r="L349" s="40"/>
      <c r="M349" s="40"/>
      <c r="N349" s="40"/>
      <c r="O349" s="40"/>
      <c r="P349" s="40"/>
      <c r="Q349" s="40"/>
      <c r="R349" s="40"/>
      <c r="S349" s="40"/>
      <c r="T349" s="40"/>
      <c r="U349" s="40"/>
    </row>
    <row r="350" ht="15.75" customHeight="1">
      <c r="A350" s="44"/>
      <c r="B350" s="74"/>
      <c r="C350" s="74"/>
      <c r="D350" s="74"/>
      <c r="E350" s="74"/>
      <c r="F350" s="74"/>
      <c r="G350" s="74"/>
      <c r="H350" s="74"/>
      <c r="I350" s="74"/>
      <c r="J350" s="74"/>
      <c r="K350" s="40"/>
      <c r="L350" s="40"/>
      <c r="M350" s="40"/>
      <c r="N350" s="40"/>
      <c r="O350" s="40"/>
      <c r="P350" s="40"/>
      <c r="Q350" s="40"/>
      <c r="R350" s="40"/>
      <c r="S350" s="40"/>
      <c r="T350" s="40"/>
      <c r="U350" s="40"/>
    </row>
    <row r="351" ht="15.75" customHeight="1">
      <c r="A351" s="44"/>
      <c r="B351" s="74"/>
      <c r="C351" s="74"/>
      <c r="D351" s="74"/>
      <c r="E351" s="74"/>
      <c r="F351" s="74"/>
      <c r="G351" s="74"/>
      <c r="H351" s="74"/>
      <c r="I351" s="74"/>
      <c r="J351" s="74"/>
      <c r="K351" s="40"/>
      <c r="L351" s="40"/>
      <c r="M351" s="40"/>
      <c r="N351" s="40"/>
      <c r="O351" s="40"/>
      <c r="P351" s="40"/>
      <c r="Q351" s="40"/>
      <c r="R351" s="40"/>
      <c r="S351" s="40"/>
      <c r="T351" s="40"/>
      <c r="U351" s="40"/>
    </row>
    <row r="352" ht="15.75" customHeight="1">
      <c r="A352" s="44"/>
      <c r="B352" s="74"/>
      <c r="C352" s="74"/>
      <c r="D352" s="74"/>
      <c r="E352" s="74"/>
      <c r="F352" s="74"/>
      <c r="G352" s="74"/>
      <c r="H352" s="74"/>
      <c r="I352" s="74"/>
      <c r="J352" s="74"/>
      <c r="K352" s="40"/>
      <c r="L352" s="40"/>
      <c r="M352" s="40"/>
      <c r="N352" s="40"/>
      <c r="O352" s="40"/>
      <c r="P352" s="40"/>
      <c r="Q352" s="40"/>
      <c r="R352" s="40"/>
      <c r="S352" s="40"/>
      <c r="T352" s="40"/>
      <c r="U352" s="40"/>
    </row>
    <row r="353" ht="15.75" customHeight="1">
      <c r="A353" s="44"/>
      <c r="B353" s="74"/>
      <c r="C353" s="74"/>
      <c r="D353" s="74"/>
      <c r="E353" s="74"/>
      <c r="F353" s="74"/>
      <c r="G353" s="74"/>
      <c r="H353" s="74"/>
      <c r="I353" s="74"/>
      <c r="J353" s="74"/>
      <c r="K353" s="40"/>
      <c r="L353" s="40"/>
      <c r="M353" s="40"/>
      <c r="N353" s="40"/>
      <c r="O353" s="40"/>
      <c r="P353" s="40"/>
      <c r="Q353" s="40"/>
      <c r="R353" s="40"/>
      <c r="S353" s="40"/>
      <c r="T353" s="40"/>
      <c r="U353" s="40"/>
    </row>
    <row r="354" ht="15.75" customHeight="1">
      <c r="A354" s="44"/>
      <c r="B354" s="74"/>
      <c r="C354" s="74"/>
      <c r="D354" s="74"/>
      <c r="E354" s="74"/>
      <c r="F354" s="74"/>
      <c r="G354" s="74"/>
      <c r="H354" s="74"/>
      <c r="I354" s="74"/>
      <c r="J354" s="74"/>
      <c r="K354" s="40"/>
      <c r="L354" s="40"/>
      <c r="M354" s="40"/>
      <c r="N354" s="40"/>
      <c r="O354" s="40"/>
      <c r="P354" s="40"/>
      <c r="Q354" s="40"/>
      <c r="R354" s="40"/>
      <c r="S354" s="40"/>
      <c r="T354" s="40"/>
      <c r="U354" s="40"/>
    </row>
    <row r="355" ht="15.75" customHeight="1">
      <c r="A355" s="44"/>
      <c r="B355" s="74"/>
      <c r="C355" s="74"/>
      <c r="D355" s="74"/>
      <c r="E355" s="74"/>
      <c r="F355" s="74"/>
      <c r="G355" s="74"/>
      <c r="H355" s="74"/>
      <c r="I355" s="74"/>
      <c r="J355" s="74"/>
      <c r="K355" s="40"/>
      <c r="L355" s="40"/>
      <c r="M355" s="40"/>
      <c r="N355" s="40"/>
      <c r="O355" s="40"/>
      <c r="P355" s="40"/>
      <c r="Q355" s="40"/>
      <c r="R355" s="40"/>
      <c r="S355" s="40"/>
      <c r="T355" s="40"/>
      <c r="U355" s="40"/>
    </row>
    <row r="356" ht="15.75" customHeight="1">
      <c r="A356" s="44"/>
      <c r="B356" s="74"/>
      <c r="C356" s="74"/>
      <c r="D356" s="74"/>
      <c r="E356" s="74"/>
      <c r="F356" s="74"/>
      <c r="G356" s="74"/>
      <c r="H356" s="74"/>
      <c r="I356" s="74"/>
      <c r="J356" s="74"/>
      <c r="K356" s="40"/>
      <c r="L356" s="40"/>
      <c r="M356" s="40"/>
      <c r="N356" s="40"/>
      <c r="O356" s="40"/>
      <c r="P356" s="40"/>
      <c r="Q356" s="40"/>
      <c r="R356" s="40"/>
      <c r="S356" s="40"/>
      <c r="T356" s="40"/>
      <c r="U356" s="40"/>
    </row>
    <row r="357" ht="15.75" customHeight="1">
      <c r="A357" s="44"/>
      <c r="B357" s="74"/>
      <c r="C357" s="74"/>
      <c r="D357" s="74"/>
      <c r="E357" s="74"/>
      <c r="F357" s="74"/>
      <c r="G357" s="74"/>
      <c r="H357" s="74"/>
      <c r="I357" s="74"/>
      <c r="J357" s="74"/>
      <c r="K357" s="40"/>
      <c r="L357" s="40"/>
      <c r="M357" s="40"/>
      <c r="N357" s="40"/>
      <c r="O357" s="40"/>
      <c r="P357" s="40"/>
      <c r="Q357" s="40"/>
      <c r="R357" s="40"/>
      <c r="S357" s="40"/>
      <c r="T357" s="40"/>
      <c r="U357" s="40"/>
    </row>
    <row r="358" ht="15.75" customHeight="1">
      <c r="A358" s="44"/>
      <c r="B358" s="74"/>
      <c r="C358" s="74"/>
      <c r="D358" s="74"/>
      <c r="E358" s="74"/>
      <c r="F358" s="74"/>
      <c r="G358" s="74"/>
      <c r="H358" s="74"/>
      <c r="I358" s="74"/>
      <c r="J358" s="74"/>
      <c r="K358" s="40"/>
      <c r="L358" s="40"/>
      <c r="M358" s="40"/>
      <c r="N358" s="40"/>
      <c r="O358" s="40"/>
      <c r="P358" s="40"/>
      <c r="Q358" s="40"/>
      <c r="R358" s="40"/>
      <c r="S358" s="40"/>
      <c r="T358" s="40"/>
      <c r="U358" s="40"/>
    </row>
    <row r="359" ht="15.75" customHeight="1">
      <c r="A359" s="44"/>
      <c r="B359" s="74"/>
      <c r="C359" s="74"/>
      <c r="D359" s="74"/>
      <c r="E359" s="74"/>
      <c r="F359" s="74"/>
      <c r="G359" s="74"/>
      <c r="H359" s="74"/>
      <c r="I359" s="74"/>
      <c r="J359" s="74"/>
      <c r="K359" s="40"/>
      <c r="L359" s="40"/>
      <c r="M359" s="40"/>
      <c r="N359" s="40"/>
      <c r="O359" s="40"/>
      <c r="P359" s="40"/>
      <c r="Q359" s="40"/>
      <c r="R359" s="40"/>
      <c r="S359" s="40"/>
      <c r="T359" s="40"/>
      <c r="U359" s="40"/>
    </row>
    <row r="360" ht="15.75" customHeight="1">
      <c r="A360" s="44"/>
      <c r="B360" s="74"/>
      <c r="C360" s="74"/>
      <c r="D360" s="74"/>
      <c r="E360" s="74"/>
      <c r="F360" s="74"/>
      <c r="G360" s="74"/>
      <c r="H360" s="74"/>
      <c r="I360" s="74"/>
      <c r="J360" s="74"/>
      <c r="K360" s="40"/>
      <c r="L360" s="40"/>
      <c r="M360" s="40"/>
      <c r="N360" s="40"/>
      <c r="O360" s="40"/>
      <c r="P360" s="40"/>
      <c r="Q360" s="40"/>
      <c r="R360" s="40"/>
      <c r="S360" s="40"/>
      <c r="T360" s="40"/>
      <c r="U360" s="40"/>
    </row>
    <row r="361" ht="15.75" customHeight="1">
      <c r="A361" s="44"/>
      <c r="B361" s="74"/>
      <c r="C361" s="74"/>
      <c r="D361" s="74"/>
      <c r="E361" s="74"/>
      <c r="F361" s="74"/>
      <c r="G361" s="74"/>
      <c r="H361" s="74"/>
      <c r="I361" s="74"/>
      <c r="J361" s="74"/>
      <c r="K361" s="40"/>
      <c r="L361" s="40"/>
      <c r="M361" s="40"/>
      <c r="N361" s="40"/>
      <c r="O361" s="40"/>
      <c r="P361" s="40"/>
      <c r="Q361" s="40"/>
      <c r="R361" s="40"/>
      <c r="S361" s="40"/>
      <c r="T361" s="40"/>
      <c r="U361" s="40"/>
    </row>
    <row r="362" ht="15.75" customHeight="1">
      <c r="A362" s="44"/>
      <c r="B362" s="74"/>
      <c r="C362" s="74"/>
      <c r="D362" s="74"/>
      <c r="E362" s="74"/>
      <c r="F362" s="74"/>
      <c r="G362" s="74"/>
      <c r="H362" s="74"/>
      <c r="I362" s="74"/>
      <c r="J362" s="74"/>
      <c r="K362" s="40"/>
      <c r="L362" s="40"/>
      <c r="M362" s="40"/>
      <c r="N362" s="40"/>
      <c r="O362" s="40"/>
      <c r="P362" s="40"/>
      <c r="Q362" s="40"/>
      <c r="R362" s="40"/>
      <c r="S362" s="40"/>
      <c r="T362" s="40"/>
      <c r="U362" s="40"/>
    </row>
    <row r="363" ht="15.75" customHeight="1">
      <c r="A363" s="44"/>
      <c r="B363" s="74"/>
      <c r="C363" s="74"/>
      <c r="D363" s="74"/>
      <c r="E363" s="74"/>
      <c r="F363" s="74"/>
      <c r="G363" s="74"/>
      <c r="H363" s="74"/>
      <c r="I363" s="74"/>
      <c r="J363" s="74"/>
      <c r="K363" s="40"/>
      <c r="L363" s="40"/>
      <c r="M363" s="40"/>
      <c r="N363" s="40"/>
      <c r="O363" s="40"/>
      <c r="P363" s="40"/>
      <c r="Q363" s="40"/>
      <c r="R363" s="40"/>
      <c r="S363" s="40"/>
      <c r="T363" s="40"/>
      <c r="U363" s="40"/>
    </row>
    <row r="364" ht="15.75" customHeight="1">
      <c r="A364" s="44"/>
      <c r="B364" s="74"/>
      <c r="C364" s="74"/>
      <c r="D364" s="74"/>
      <c r="E364" s="74"/>
      <c r="F364" s="74"/>
      <c r="G364" s="74"/>
      <c r="H364" s="74"/>
      <c r="I364" s="74"/>
      <c r="J364" s="74"/>
      <c r="K364" s="40"/>
      <c r="L364" s="40"/>
      <c r="M364" s="40"/>
      <c r="N364" s="40"/>
      <c r="O364" s="40"/>
      <c r="P364" s="40"/>
      <c r="Q364" s="40"/>
      <c r="R364" s="40"/>
      <c r="S364" s="40"/>
      <c r="T364" s="40"/>
      <c r="U364" s="40"/>
    </row>
    <row r="365" ht="15.75" customHeight="1">
      <c r="A365" s="44"/>
      <c r="B365" s="74"/>
      <c r="C365" s="74"/>
      <c r="D365" s="74"/>
      <c r="E365" s="74"/>
      <c r="F365" s="74"/>
      <c r="G365" s="74"/>
      <c r="H365" s="74"/>
      <c r="I365" s="74"/>
      <c r="J365" s="74"/>
      <c r="K365" s="40"/>
      <c r="L365" s="40"/>
      <c r="M365" s="40"/>
      <c r="N365" s="40"/>
      <c r="O365" s="40"/>
      <c r="P365" s="40"/>
      <c r="Q365" s="40"/>
      <c r="R365" s="40"/>
      <c r="S365" s="40"/>
      <c r="T365" s="40"/>
      <c r="U365" s="40"/>
    </row>
    <row r="366" ht="15.75" customHeight="1">
      <c r="A366" s="44"/>
      <c r="B366" s="74"/>
      <c r="C366" s="74"/>
      <c r="D366" s="74"/>
      <c r="E366" s="74"/>
      <c r="F366" s="74"/>
      <c r="G366" s="74"/>
      <c r="H366" s="74"/>
      <c r="I366" s="74"/>
      <c r="J366" s="74"/>
      <c r="K366" s="40"/>
      <c r="L366" s="40"/>
      <c r="M366" s="40"/>
      <c r="N366" s="40"/>
      <c r="O366" s="40"/>
      <c r="P366" s="40"/>
      <c r="Q366" s="40"/>
      <c r="R366" s="40"/>
      <c r="S366" s="40"/>
      <c r="T366" s="40"/>
      <c r="U366" s="40"/>
    </row>
    <row r="367" ht="15.75" customHeight="1">
      <c r="A367" s="44"/>
      <c r="B367" s="74"/>
      <c r="C367" s="74"/>
      <c r="D367" s="74"/>
      <c r="E367" s="74"/>
      <c r="F367" s="74"/>
      <c r="G367" s="74"/>
      <c r="H367" s="74"/>
      <c r="I367" s="74"/>
      <c r="J367" s="74"/>
      <c r="K367" s="40"/>
      <c r="L367" s="40"/>
      <c r="M367" s="40"/>
      <c r="N367" s="40"/>
      <c r="O367" s="40"/>
      <c r="P367" s="40"/>
      <c r="Q367" s="40"/>
      <c r="R367" s="40"/>
      <c r="S367" s="40"/>
      <c r="T367" s="40"/>
      <c r="U367" s="40"/>
    </row>
    <row r="368" ht="15.75" customHeight="1">
      <c r="A368" s="44"/>
      <c r="B368" s="74"/>
      <c r="C368" s="74"/>
      <c r="D368" s="74"/>
      <c r="E368" s="74"/>
      <c r="F368" s="74"/>
      <c r="G368" s="74"/>
      <c r="H368" s="74"/>
      <c r="I368" s="74"/>
      <c r="J368" s="74"/>
      <c r="K368" s="40"/>
      <c r="L368" s="40"/>
      <c r="M368" s="40"/>
      <c r="N368" s="40"/>
      <c r="O368" s="40"/>
      <c r="P368" s="40"/>
      <c r="Q368" s="40"/>
      <c r="R368" s="40"/>
      <c r="S368" s="40"/>
      <c r="T368" s="40"/>
      <c r="U368" s="40"/>
    </row>
    <row r="369" ht="15.75" customHeight="1">
      <c r="A369" s="44"/>
      <c r="B369" s="74"/>
      <c r="C369" s="74"/>
      <c r="D369" s="74"/>
      <c r="E369" s="74"/>
      <c r="F369" s="74"/>
      <c r="G369" s="74"/>
      <c r="H369" s="74"/>
      <c r="I369" s="74"/>
      <c r="J369" s="74"/>
      <c r="K369" s="40"/>
      <c r="L369" s="40"/>
      <c r="M369" s="40"/>
      <c r="N369" s="40"/>
      <c r="O369" s="40"/>
      <c r="P369" s="40"/>
      <c r="Q369" s="40"/>
      <c r="R369" s="40"/>
      <c r="S369" s="40"/>
      <c r="T369" s="40"/>
      <c r="U369" s="40"/>
    </row>
    <row r="370" ht="15.75" customHeight="1">
      <c r="A370" s="44"/>
      <c r="B370" s="74"/>
      <c r="C370" s="74"/>
      <c r="D370" s="74"/>
      <c r="E370" s="74"/>
      <c r="F370" s="74"/>
      <c r="G370" s="74"/>
      <c r="H370" s="74"/>
      <c r="I370" s="74"/>
      <c r="J370" s="74"/>
      <c r="K370" s="40"/>
      <c r="L370" s="40"/>
      <c r="M370" s="40"/>
      <c r="N370" s="40"/>
      <c r="O370" s="40"/>
      <c r="P370" s="40"/>
      <c r="Q370" s="40"/>
      <c r="R370" s="40"/>
      <c r="S370" s="40"/>
      <c r="T370" s="40"/>
      <c r="U370" s="40"/>
    </row>
    <row r="371" ht="15.75" customHeight="1">
      <c r="A371" s="44"/>
      <c r="B371" s="74"/>
      <c r="C371" s="74"/>
      <c r="D371" s="74"/>
      <c r="E371" s="74"/>
      <c r="F371" s="74"/>
      <c r="G371" s="74"/>
      <c r="H371" s="74"/>
      <c r="I371" s="74"/>
      <c r="J371" s="74"/>
      <c r="K371" s="40"/>
      <c r="L371" s="40"/>
      <c r="M371" s="40"/>
      <c r="N371" s="40"/>
      <c r="O371" s="40"/>
      <c r="P371" s="40"/>
      <c r="Q371" s="40"/>
      <c r="R371" s="40"/>
      <c r="S371" s="40"/>
      <c r="T371" s="40"/>
      <c r="U371" s="40"/>
    </row>
    <row r="372" ht="15.75" customHeight="1">
      <c r="A372" s="44"/>
      <c r="B372" s="74"/>
      <c r="C372" s="74"/>
      <c r="D372" s="74"/>
      <c r="E372" s="74"/>
      <c r="F372" s="74"/>
      <c r="G372" s="74"/>
      <c r="H372" s="74"/>
      <c r="I372" s="74"/>
      <c r="J372" s="74"/>
      <c r="K372" s="40"/>
      <c r="L372" s="40"/>
      <c r="M372" s="40"/>
      <c r="N372" s="40"/>
      <c r="O372" s="40"/>
      <c r="P372" s="40"/>
      <c r="Q372" s="40"/>
      <c r="R372" s="40"/>
      <c r="S372" s="40"/>
      <c r="T372" s="40"/>
      <c r="U372" s="40"/>
    </row>
    <row r="373" ht="15.75" customHeight="1">
      <c r="A373" s="44"/>
      <c r="B373" s="74"/>
      <c r="C373" s="74"/>
      <c r="D373" s="74"/>
      <c r="E373" s="74"/>
      <c r="F373" s="74"/>
      <c r="G373" s="74"/>
      <c r="H373" s="74"/>
      <c r="I373" s="74"/>
      <c r="J373" s="74"/>
      <c r="K373" s="40"/>
      <c r="L373" s="40"/>
      <c r="M373" s="40"/>
      <c r="N373" s="40"/>
      <c r="O373" s="40"/>
      <c r="P373" s="40"/>
      <c r="Q373" s="40"/>
      <c r="R373" s="40"/>
      <c r="S373" s="40"/>
      <c r="T373" s="40"/>
      <c r="U373" s="40"/>
    </row>
    <row r="374" ht="15.75" customHeight="1">
      <c r="A374" s="79"/>
      <c r="J374" s="2"/>
    </row>
    <row r="375" ht="15.75" customHeight="1">
      <c r="A375" s="79"/>
      <c r="J375" s="2"/>
    </row>
    <row r="376" ht="15.75" customHeight="1">
      <c r="A376" s="79"/>
      <c r="J376" s="2"/>
    </row>
    <row r="377" ht="15.75" customHeight="1">
      <c r="A377" s="79"/>
      <c r="J377" s="2"/>
    </row>
    <row r="378" ht="15.75" customHeight="1">
      <c r="A378" s="79"/>
      <c r="J378" s="2"/>
    </row>
    <row r="379" ht="15.75" customHeight="1">
      <c r="A379" s="79"/>
      <c r="J379" s="2"/>
    </row>
    <row r="380" ht="15.75" customHeight="1">
      <c r="A380" s="79"/>
      <c r="J380" s="2"/>
    </row>
    <row r="381" ht="15.75" customHeight="1">
      <c r="A381" s="79"/>
      <c r="J381" s="2"/>
    </row>
    <row r="382" ht="15.75" customHeight="1">
      <c r="A382" s="79"/>
      <c r="J382" s="2"/>
    </row>
    <row r="383" ht="15.75" customHeight="1">
      <c r="A383" s="79"/>
      <c r="J383" s="2"/>
    </row>
    <row r="384" ht="15.75" customHeight="1">
      <c r="A384" s="79"/>
      <c r="J384" s="2"/>
    </row>
    <row r="385" ht="15.75" customHeight="1">
      <c r="A385" s="79"/>
      <c r="J385" s="2"/>
    </row>
    <row r="386" ht="15.75" customHeight="1">
      <c r="A386" s="79"/>
      <c r="J386" s="2"/>
    </row>
    <row r="387" ht="15.75" customHeight="1">
      <c r="A387" s="79"/>
      <c r="J387" s="2"/>
    </row>
    <row r="388" ht="15.75" customHeight="1">
      <c r="A388" s="79"/>
      <c r="J388" s="2"/>
    </row>
    <row r="389" ht="15.75" customHeight="1">
      <c r="A389" s="79"/>
      <c r="J389" s="2"/>
    </row>
    <row r="390" ht="15.75" customHeight="1">
      <c r="A390" s="79"/>
      <c r="J390" s="2"/>
    </row>
    <row r="391" ht="15.75" customHeight="1">
      <c r="A391" s="79"/>
      <c r="J391" s="2"/>
    </row>
    <row r="392" ht="15.75" customHeight="1">
      <c r="A392" s="79"/>
      <c r="J392" s="2"/>
    </row>
    <row r="393" ht="15.75" customHeight="1">
      <c r="A393" s="79"/>
      <c r="J393" s="2"/>
    </row>
    <row r="394" ht="15.75" customHeight="1">
      <c r="A394" s="79"/>
      <c r="J394" s="2"/>
    </row>
    <row r="395" ht="15.75" customHeight="1">
      <c r="A395" s="79"/>
      <c r="J395" s="2"/>
    </row>
    <row r="396" ht="15.75" customHeight="1">
      <c r="A396" s="79"/>
      <c r="J396" s="2"/>
    </row>
    <row r="397" ht="15.75" customHeight="1">
      <c r="A397" s="79"/>
      <c r="J397" s="2"/>
    </row>
    <row r="398" ht="15.75" customHeight="1">
      <c r="A398" s="79"/>
      <c r="J398" s="2"/>
    </row>
    <row r="399" ht="15.75" customHeight="1">
      <c r="A399" s="79"/>
      <c r="J399" s="2"/>
    </row>
    <row r="400" ht="15.75" customHeight="1">
      <c r="A400" s="79"/>
      <c r="J400" s="2"/>
    </row>
    <row r="401" ht="15.75" customHeight="1">
      <c r="A401" s="79"/>
      <c r="J401" s="2"/>
    </row>
    <row r="402" ht="15.75" customHeight="1">
      <c r="A402" s="79"/>
      <c r="J402" s="2"/>
    </row>
    <row r="403" ht="15.75" customHeight="1">
      <c r="A403" s="79"/>
      <c r="J403" s="2"/>
    </row>
    <row r="404" ht="15.75" customHeight="1">
      <c r="A404" s="79"/>
      <c r="J404" s="2"/>
    </row>
    <row r="405" ht="15.75" customHeight="1">
      <c r="A405" s="79"/>
      <c r="J405" s="2"/>
    </row>
    <row r="406" ht="15.75" customHeight="1">
      <c r="A406" s="79"/>
      <c r="J406" s="2"/>
    </row>
    <row r="407" ht="15.75" customHeight="1">
      <c r="A407" s="79"/>
      <c r="J407" s="2"/>
    </row>
    <row r="408" ht="15.75" customHeight="1">
      <c r="A408" s="79"/>
      <c r="J408" s="2"/>
    </row>
    <row r="409" ht="15.75" customHeight="1">
      <c r="A409" s="79"/>
      <c r="J409" s="2"/>
    </row>
    <row r="410" ht="15.75" customHeight="1">
      <c r="A410" s="79"/>
      <c r="J410" s="2"/>
    </row>
    <row r="411" ht="15.75" customHeight="1">
      <c r="A411" s="79"/>
      <c r="J411" s="2"/>
    </row>
    <row r="412" ht="15.75" customHeight="1">
      <c r="A412" s="79"/>
      <c r="J412" s="2"/>
    </row>
    <row r="413" ht="15.75" customHeight="1">
      <c r="A413" s="79"/>
      <c r="J413" s="2"/>
    </row>
    <row r="414" ht="15.75" customHeight="1">
      <c r="A414" s="79"/>
      <c r="J414" s="2"/>
    </row>
    <row r="415" ht="15.75" customHeight="1">
      <c r="A415" s="79"/>
      <c r="J415" s="2"/>
    </row>
    <row r="416" ht="15.75" customHeight="1">
      <c r="A416" s="79"/>
      <c r="J416" s="2"/>
    </row>
    <row r="417" ht="15.75" customHeight="1">
      <c r="A417" s="79"/>
      <c r="J417" s="2"/>
    </row>
    <row r="418" ht="15.75" customHeight="1">
      <c r="A418" s="79"/>
      <c r="J418" s="2"/>
    </row>
    <row r="419" ht="15.75" customHeight="1">
      <c r="A419" s="79"/>
      <c r="J419" s="2"/>
    </row>
    <row r="420" ht="15.75" customHeight="1">
      <c r="A420" s="79"/>
      <c r="J420" s="2"/>
    </row>
    <row r="421" ht="15.75" customHeight="1">
      <c r="A421" s="79"/>
      <c r="J421" s="2"/>
    </row>
    <row r="422" ht="15.75" customHeight="1">
      <c r="A422" s="79"/>
      <c r="J422" s="2"/>
    </row>
    <row r="423" ht="15.75" customHeight="1">
      <c r="A423" s="79"/>
      <c r="J423" s="2"/>
    </row>
    <row r="424" ht="15.75" customHeight="1">
      <c r="A424" s="79"/>
      <c r="J424" s="2"/>
    </row>
    <row r="425" ht="15.75" customHeight="1">
      <c r="A425" s="79"/>
      <c r="J425" s="2"/>
    </row>
    <row r="426" ht="15.75" customHeight="1">
      <c r="A426" s="79"/>
      <c r="J426" s="2"/>
    </row>
    <row r="427" ht="15.75" customHeight="1">
      <c r="A427" s="79"/>
      <c r="J427" s="2"/>
    </row>
    <row r="428" ht="15.75" customHeight="1">
      <c r="A428" s="79"/>
      <c r="J428" s="2"/>
    </row>
    <row r="429" ht="15.75" customHeight="1">
      <c r="A429" s="79"/>
      <c r="J429" s="2"/>
    </row>
    <row r="430" ht="15.75" customHeight="1">
      <c r="A430" s="79"/>
      <c r="J430" s="2"/>
    </row>
    <row r="431" ht="15.75" customHeight="1">
      <c r="A431" s="79"/>
      <c r="J431" s="2"/>
    </row>
    <row r="432" ht="15.75" customHeight="1">
      <c r="A432" s="79"/>
      <c r="J432" s="2"/>
    </row>
    <row r="433" ht="15.75" customHeight="1">
      <c r="A433" s="79"/>
      <c r="J433" s="2"/>
    </row>
    <row r="434" ht="15.75" customHeight="1">
      <c r="A434" s="79"/>
      <c r="J434" s="2"/>
    </row>
    <row r="435" ht="15.75" customHeight="1">
      <c r="A435" s="79"/>
      <c r="J435" s="2"/>
    </row>
    <row r="436" ht="15.75" customHeight="1">
      <c r="A436" s="79"/>
      <c r="J436" s="2"/>
    </row>
    <row r="437" ht="15.75" customHeight="1">
      <c r="A437" s="79"/>
      <c r="J437" s="2"/>
    </row>
    <row r="438" ht="15.75" customHeight="1">
      <c r="A438" s="79"/>
      <c r="J438" s="2"/>
    </row>
    <row r="439" ht="15.75" customHeight="1">
      <c r="A439" s="79"/>
      <c r="J439" s="2"/>
    </row>
    <row r="440" ht="15.75" customHeight="1">
      <c r="A440" s="79"/>
      <c r="J440" s="2"/>
    </row>
    <row r="441" ht="15.75" customHeight="1">
      <c r="A441" s="79"/>
      <c r="J441" s="2"/>
    </row>
    <row r="442" ht="15.75" customHeight="1">
      <c r="A442" s="79"/>
      <c r="J442" s="2"/>
    </row>
    <row r="443" ht="15.75" customHeight="1">
      <c r="A443" s="79"/>
      <c r="J443" s="2"/>
    </row>
    <row r="444" ht="15.75" customHeight="1">
      <c r="A444" s="79"/>
      <c r="J444" s="2"/>
    </row>
    <row r="445" ht="15.75" customHeight="1">
      <c r="A445" s="79"/>
      <c r="J445" s="2"/>
    </row>
    <row r="446" ht="15.75" customHeight="1">
      <c r="A446" s="79"/>
      <c r="J446" s="2"/>
    </row>
    <row r="447" ht="15.75" customHeight="1">
      <c r="A447" s="79"/>
      <c r="J447" s="2"/>
    </row>
    <row r="448" ht="15.75" customHeight="1">
      <c r="A448" s="79"/>
      <c r="J448" s="2"/>
    </row>
    <row r="449" ht="15.75" customHeight="1">
      <c r="A449" s="79"/>
      <c r="J449" s="2"/>
    </row>
    <row r="450" ht="15.75" customHeight="1">
      <c r="A450" s="79"/>
      <c r="J450" s="2"/>
    </row>
    <row r="451" ht="15.75" customHeight="1">
      <c r="A451" s="79"/>
      <c r="J451" s="2"/>
    </row>
    <row r="452" ht="15.75" customHeight="1">
      <c r="A452" s="79"/>
      <c r="J452" s="2"/>
    </row>
    <row r="453" ht="15.75" customHeight="1">
      <c r="A453" s="79"/>
      <c r="J453" s="2"/>
    </row>
    <row r="454" ht="15.75" customHeight="1">
      <c r="A454" s="79"/>
      <c r="J454" s="2"/>
    </row>
    <row r="455" ht="15.75" customHeight="1">
      <c r="A455" s="79"/>
      <c r="J455" s="2"/>
    </row>
    <row r="456" ht="15.75" customHeight="1">
      <c r="A456" s="79"/>
      <c r="J456" s="2"/>
    </row>
    <row r="457" ht="15.75" customHeight="1">
      <c r="A457" s="79"/>
      <c r="J457" s="2"/>
    </row>
    <row r="458" ht="15.75" customHeight="1">
      <c r="A458" s="79"/>
      <c r="J458" s="2"/>
    </row>
    <row r="459" ht="15.75" customHeight="1">
      <c r="A459" s="79"/>
      <c r="J459" s="2"/>
    </row>
    <row r="460" ht="15.75" customHeight="1">
      <c r="A460" s="79"/>
      <c r="J460" s="2"/>
    </row>
    <row r="461" ht="15.75" customHeight="1">
      <c r="A461" s="79"/>
      <c r="J461" s="2"/>
    </row>
    <row r="462" ht="15.75" customHeight="1">
      <c r="A462" s="79"/>
      <c r="J462" s="2"/>
    </row>
    <row r="463" ht="15.75" customHeight="1">
      <c r="A463" s="79"/>
      <c r="J463" s="2"/>
    </row>
    <row r="464" ht="15.75" customHeight="1">
      <c r="A464" s="79"/>
      <c r="J464" s="2"/>
    </row>
    <row r="465" ht="15.75" customHeight="1">
      <c r="A465" s="79"/>
      <c r="J465" s="2"/>
    </row>
    <row r="466" ht="15.75" customHeight="1">
      <c r="A466" s="79"/>
      <c r="J466" s="2"/>
    </row>
    <row r="467" ht="15.75" customHeight="1">
      <c r="A467" s="79"/>
      <c r="J467" s="2"/>
    </row>
    <row r="468" ht="15.75" customHeight="1">
      <c r="A468" s="79"/>
      <c r="J468" s="2"/>
    </row>
    <row r="469" ht="15.75" customHeight="1">
      <c r="A469" s="79"/>
      <c r="J469" s="2"/>
    </row>
    <row r="470" ht="15.75" customHeight="1">
      <c r="A470" s="79"/>
      <c r="J470" s="2"/>
    </row>
    <row r="471" ht="15.75" customHeight="1">
      <c r="A471" s="79"/>
      <c r="J471" s="2"/>
    </row>
    <row r="472" ht="15.75" customHeight="1">
      <c r="A472" s="79"/>
      <c r="J472" s="2"/>
    </row>
    <row r="473" ht="15.75" customHeight="1">
      <c r="A473" s="79"/>
      <c r="J473" s="2"/>
    </row>
    <row r="474" ht="15.75" customHeight="1">
      <c r="A474" s="79"/>
      <c r="J474" s="2"/>
    </row>
    <row r="475" ht="15.75" customHeight="1">
      <c r="A475" s="79"/>
      <c r="J475" s="2"/>
    </row>
    <row r="476" ht="15.75" customHeight="1">
      <c r="A476" s="79"/>
      <c r="J476" s="2"/>
    </row>
    <row r="477" ht="15.75" customHeight="1">
      <c r="A477" s="79"/>
      <c r="J477" s="2"/>
    </row>
    <row r="478" ht="15.75" customHeight="1">
      <c r="A478" s="79"/>
      <c r="J478" s="2"/>
    </row>
    <row r="479" ht="15.75" customHeight="1">
      <c r="A479" s="79"/>
      <c r="J479" s="2"/>
    </row>
    <row r="480" ht="15.75" customHeight="1">
      <c r="A480" s="79"/>
      <c r="J480" s="2"/>
    </row>
    <row r="481" ht="15.75" customHeight="1">
      <c r="A481" s="79"/>
      <c r="J481" s="2"/>
    </row>
    <row r="482" ht="15.75" customHeight="1">
      <c r="A482" s="79"/>
      <c r="J482" s="2"/>
    </row>
    <row r="483" ht="15.75" customHeight="1">
      <c r="A483" s="79"/>
      <c r="J483" s="2"/>
    </row>
    <row r="484" ht="15.75" customHeight="1">
      <c r="A484" s="79"/>
      <c r="J484" s="2"/>
    </row>
    <row r="485" ht="15.75" customHeight="1">
      <c r="A485" s="79"/>
      <c r="J485" s="2"/>
    </row>
    <row r="486" ht="15.75" customHeight="1">
      <c r="A486" s="79"/>
      <c r="J486" s="2"/>
    </row>
    <row r="487" ht="15.75" customHeight="1">
      <c r="A487" s="79"/>
      <c r="J487" s="2"/>
    </row>
    <row r="488" ht="15.75" customHeight="1">
      <c r="A488" s="79"/>
      <c r="J488" s="2"/>
    </row>
    <row r="489" ht="15.75" customHeight="1">
      <c r="A489" s="79"/>
      <c r="J489" s="2"/>
    </row>
    <row r="490" ht="15.75" customHeight="1">
      <c r="A490" s="79"/>
      <c r="J490" s="2"/>
    </row>
    <row r="491" ht="15.75" customHeight="1">
      <c r="A491" s="79"/>
      <c r="J491" s="2"/>
    </row>
    <row r="492" ht="15.75" customHeight="1">
      <c r="A492" s="79"/>
      <c r="J492" s="2"/>
    </row>
    <row r="493" ht="15.75" customHeight="1">
      <c r="A493" s="79"/>
      <c r="J493" s="2"/>
    </row>
    <row r="494" ht="15.75" customHeight="1">
      <c r="A494" s="79"/>
      <c r="J494" s="2"/>
    </row>
    <row r="495" ht="15.75" customHeight="1">
      <c r="A495" s="79"/>
      <c r="J495" s="2"/>
    </row>
    <row r="496" ht="15.75" customHeight="1">
      <c r="A496" s="79"/>
      <c r="J496" s="2"/>
    </row>
    <row r="497" ht="15.75" customHeight="1">
      <c r="A497" s="79"/>
      <c r="J497" s="2"/>
    </row>
    <row r="498" ht="15.75" customHeight="1">
      <c r="A498" s="79"/>
      <c r="J498" s="2"/>
    </row>
    <row r="499" ht="15.75" customHeight="1">
      <c r="A499" s="79"/>
      <c r="J499" s="2"/>
    </row>
    <row r="500" ht="15.75" customHeight="1">
      <c r="A500" s="79"/>
      <c r="J500" s="2"/>
    </row>
    <row r="501" ht="15.75" customHeight="1">
      <c r="A501" s="79"/>
      <c r="J501" s="2"/>
    </row>
    <row r="502" ht="15.75" customHeight="1">
      <c r="A502" s="79"/>
      <c r="J502" s="2"/>
    </row>
    <row r="503" ht="15.75" customHeight="1">
      <c r="A503" s="79"/>
      <c r="J503" s="2"/>
    </row>
    <row r="504" ht="15.75" customHeight="1">
      <c r="A504" s="79"/>
      <c r="J504" s="2"/>
    </row>
    <row r="505" ht="15.75" customHeight="1">
      <c r="A505" s="79"/>
      <c r="J505" s="2"/>
    </row>
    <row r="506" ht="15.75" customHeight="1">
      <c r="A506" s="79"/>
      <c r="J506" s="2"/>
    </row>
    <row r="507" ht="15.75" customHeight="1">
      <c r="A507" s="79"/>
      <c r="J507" s="2"/>
    </row>
    <row r="508" ht="15.75" customHeight="1">
      <c r="A508" s="79"/>
      <c r="J508" s="2"/>
    </row>
    <row r="509" ht="15.75" customHeight="1">
      <c r="A509" s="79"/>
      <c r="J509" s="2"/>
    </row>
    <row r="510" ht="15.75" customHeight="1">
      <c r="A510" s="79"/>
      <c r="J510" s="2"/>
    </row>
    <row r="511" ht="15.75" customHeight="1">
      <c r="A511" s="79"/>
      <c r="J511" s="2"/>
    </row>
    <row r="512" ht="15.75" customHeight="1">
      <c r="A512" s="79"/>
      <c r="J512" s="2"/>
    </row>
    <row r="513" ht="15.75" customHeight="1">
      <c r="A513" s="79"/>
      <c r="J513" s="2"/>
    </row>
    <row r="514" ht="15.75" customHeight="1">
      <c r="A514" s="79"/>
      <c r="J514" s="2"/>
    </row>
    <row r="515" ht="15.75" customHeight="1">
      <c r="A515" s="79"/>
      <c r="J515" s="2"/>
    </row>
    <row r="516" ht="15.75" customHeight="1">
      <c r="A516" s="79"/>
      <c r="J516" s="2"/>
    </row>
    <row r="517" ht="15.75" customHeight="1">
      <c r="A517" s="79"/>
      <c r="J517" s="2"/>
    </row>
    <row r="518" ht="15.75" customHeight="1">
      <c r="A518" s="79"/>
      <c r="J518" s="2"/>
    </row>
    <row r="519" ht="15.75" customHeight="1">
      <c r="A519" s="79"/>
      <c r="J519" s="2"/>
    </row>
    <row r="520" ht="15.75" customHeight="1">
      <c r="A520" s="79"/>
      <c r="J520" s="2"/>
    </row>
    <row r="521" ht="15.75" customHeight="1">
      <c r="A521" s="79"/>
      <c r="J521" s="2"/>
    </row>
    <row r="522" ht="15.75" customHeight="1">
      <c r="A522" s="79"/>
      <c r="J522" s="2"/>
    </row>
    <row r="523" ht="15.75" customHeight="1">
      <c r="A523" s="79"/>
      <c r="J523" s="2"/>
    </row>
    <row r="524" ht="15.75" customHeight="1">
      <c r="A524" s="79"/>
      <c r="J524" s="2"/>
    </row>
    <row r="525" ht="15.75" customHeight="1">
      <c r="A525" s="79"/>
      <c r="J525" s="2"/>
    </row>
    <row r="526" ht="15.75" customHeight="1">
      <c r="A526" s="79"/>
      <c r="J526" s="2"/>
    </row>
    <row r="527" ht="15.75" customHeight="1">
      <c r="A527" s="79"/>
      <c r="J527" s="2"/>
    </row>
    <row r="528" ht="15.75" customHeight="1">
      <c r="A528" s="79"/>
      <c r="J528" s="2"/>
    </row>
    <row r="529" ht="15.75" customHeight="1">
      <c r="A529" s="79"/>
      <c r="J529" s="2"/>
    </row>
    <row r="530" ht="15.75" customHeight="1">
      <c r="A530" s="79"/>
      <c r="J530" s="2"/>
    </row>
    <row r="531" ht="15.75" customHeight="1">
      <c r="A531" s="79"/>
      <c r="J531" s="2"/>
    </row>
    <row r="532" ht="15.75" customHeight="1">
      <c r="A532" s="79"/>
      <c r="J532" s="2"/>
    </row>
    <row r="533" ht="15.75" customHeight="1">
      <c r="A533" s="79"/>
      <c r="J533" s="2"/>
    </row>
    <row r="534" ht="15.75" customHeight="1">
      <c r="A534" s="79"/>
      <c r="J534" s="2"/>
    </row>
    <row r="535" ht="15.75" customHeight="1">
      <c r="A535" s="79"/>
      <c r="J535" s="2"/>
    </row>
    <row r="536" ht="15.75" customHeight="1">
      <c r="A536" s="79"/>
      <c r="J536" s="2"/>
    </row>
    <row r="537" ht="15.75" customHeight="1">
      <c r="A537" s="79"/>
      <c r="J537" s="2"/>
    </row>
    <row r="538" ht="15.75" customHeight="1">
      <c r="A538" s="79"/>
      <c r="J538" s="2"/>
    </row>
    <row r="539" ht="15.75" customHeight="1">
      <c r="A539" s="79"/>
      <c r="J539" s="2"/>
    </row>
    <row r="540" ht="15.75" customHeight="1">
      <c r="A540" s="79"/>
      <c r="J540" s="2"/>
    </row>
    <row r="541" ht="15.75" customHeight="1">
      <c r="A541" s="79"/>
      <c r="J541" s="2"/>
    </row>
    <row r="542" ht="15.75" customHeight="1">
      <c r="A542" s="79"/>
      <c r="J542" s="2"/>
    </row>
    <row r="543" ht="15.75" customHeight="1">
      <c r="A543" s="79"/>
      <c r="J543" s="2"/>
    </row>
    <row r="544" ht="15.75" customHeight="1">
      <c r="A544" s="79"/>
      <c r="J544" s="2"/>
    </row>
    <row r="545" ht="15.75" customHeight="1">
      <c r="A545" s="79"/>
      <c r="J545" s="2"/>
    </row>
    <row r="546" ht="15.75" customHeight="1">
      <c r="A546" s="79"/>
      <c r="J546" s="2"/>
    </row>
    <row r="547" ht="15.75" customHeight="1">
      <c r="A547" s="79"/>
      <c r="J547" s="2"/>
    </row>
    <row r="548" ht="15.75" customHeight="1">
      <c r="A548" s="79"/>
      <c r="J548" s="2"/>
    </row>
    <row r="549" ht="15.75" customHeight="1">
      <c r="A549" s="79"/>
      <c r="J549" s="2"/>
    </row>
    <row r="550" ht="15.75" customHeight="1">
      <c r="A550" s="79"/>
      <c r="J550" s="2"/>
    </row>
    <row r="551" ht="15.75" customHeight="1">
      <c r="A551" s="79"/>
      <c r="J551" s="2"/>
    </row>
    <row r="552" ht="15.75" customHeight="1">
      <c r="A552" s="79"/>
      <c r="J552" s="2"/>
    </row>
    <row r="553" ht="15.75" customHeight="1">
      <c r="A553" s="79"/>
      <c r="J553" s="2"/>
    </row>
    <row r="554" ht="15.75" customHeight="1">
      <c r="A554" s="79"/>
      <c r="J554" s="2"/>
    </row>
    <row r="555" ht="15.75" customHeight="1">
      <c r="A555" s="79"/>
      <c r="J555" s="2"/>
    </row>
    <row r="556" ht="15.75" customHeight="1">
      <c r="A556" s="79"/>
      <c r="J556" s="2"/>
    </row>
    <row r="557" ht="15.75" customHeight="1">
      <c r="A557" s="79"/>
      <c r="J557" s="2"/>
    </row>
    <row r="558" ht="15.75" customHeight="1">
      <c r="A558" s="79"/>
      <c r="J558" s="2"/>
    </row>
    <row r="559" ht="15.75" customHeight="1">
      <c r="A559" s="79"/>
      <c r="J559" s="2"/>
    </row>
    <row r="560" ht="15.75" customHeight="1">
      <c r="A560" s="79"/>
      <c r="J560" s="2"/>
    </row>
    <row r="561" ht="15.75" customHeight="1">
      <c r="A561" s="79"/>
      <c r="J561" s="2"/>
    </row>
    <row r="562" ht="15.75" customHeight="1">
      <c r="A562" s="79"/>
      <c r="J562" s="2"/>
    </row>
    <row r="563" ht="15.75" customHeight="1">
      <c r="A563" s="79"/>
      <c r="J563" s="2"/>
    </row>
    <row r="564" ht="15.75" customHeight="1">
      <c r="A564" s="79"/>
      <c r="J564" s="2"/>
    </row>
    <row r="565" ht="15.75" customHeight="1">
      <c r="A565" s="79"/>
      <c r="J565" s="2"/>
    </row>
    <row r="566" ht="15.75" customHeight="1">
      <c r="A566" s="79"/>
      <c r="J566" s="2"/>
    </row>
    <row r="567" ht="15.75" customHeight="1">
      <c r="A567" s="79"/>
      <c r="J567" s="2"/>
    </row>
    <row r="568" ht="15.75" customHeight="1">
      <c r="A568" s="79"/>
      <c r="J568" s="2"/>
    </row>
    <row r="569" ht="15.75" customHeight="1">
      <c r="A569" s="79"/>
      <c r="J569" s="2"/>
    </row>
    <row r="570" ht="15.75" customHeight="1">
      <c r="A570" s="79"/>
      <c r="J570" s="2"/>
    </row>
    <row r="571" ht="15.75" customHeight="1">
      <c r="A571" s="79"/>
      <c r="J571" s="2"/>
    </row>
    <row r="572" ht="15.75" customHeight="1">
      <c r="A572" s="79"/>
      <c r="J572" s="2"/>
    </row>
    <row r="573" ht="15.75" customHeight="1">
      <c r="A573" s="79"/>
      <c r="J573" s="2"/>
    </row>
    <row r="574" ht="15.75" customHeight="1">
      <c r="A574" s="79"/>
      <c r="J574" s="2"/>
    </row>
    <row r="575" ht="15.75" customHeight="1">
      <c r="A575" s="79"/>
      <c r="J575" s="2"/>
    </row>
    <row r="576" ht="15.75" customHeight="1">
      <c r="A576" s="79"/>
      <c r="J576" s="2"/>
    </row>
    <row r="577" ht="15.75" customHeight="1">
      <c r="A577" s="79"/>
      <c r="J577" s="2"/>
    </row>
    <row r="578" ht="15.75" customHeight="1">
      <c r="A578" s="79"/>
      <c r="J578" s="2"/>
    </row>
    <row r="579" ht="15.75" customHeight="1">
      <c r="A579" s="79"/>
      <c r="J579" s="2"/>
    </row>
    <row r="580" ht="15.75" customHeight="1">
      <c r="A580" s="79"/>
      <c r="J580" s="2"/>
    </row>
    <row r="581" ht="15.75" customHeight="1">
      <c r="A581" s="79"/>
      <c r="J581" s="2"/>
    </row>
    <row r="582" ht="15.75" customHeight="1">
      <c r="A582" s="79"/>
      <c r="J582" s="2"/>
    </row>
    <row r="583" ht="15.75" customHeight="1">
      <c r="A583" s="79"/>
      <c r="J583" s="2"/>
    </row>
    <row r="584" ht="15.75" customHeight="1">
      <c r="A584" s="79"/>
      <c r="J584" s="2"/>
    </row>
    <row r="585" ht="15.75" customHeight="1">
      <c r="A585" s="79"/>
      <c r="J585" s="2"/>
    </row>
    <row r="586" ht="15.75" customHeight="1">
      <c r="A586" s="79"/>
      <c r="J586" s="2"/>
    </row>
    <row r="587" ht="15.75" customHeight="1">
      <c r="A587" s="79"/>
      <c r="J587" s="2"/>
    </row>
    <row r="588" ht="15.75" customHeight="1">
      <c r="A588" s="79"/>
      <c r="J588" s="2"/>
    </row>
    <row r="589" ht="15.75" customHeight="1">
      <c r="A589" s="79"/>
      <c r="J589" s="2"/>
    </row>
    <row r="590" ht="15.75" customHeight="1">
      <c r="A590" s="79"/>
      <c r="J590" s="2"/>
    </row>
    <row r="591" ht="15.75" customHeight="1">
      <c r="A591" s="79"/>
      <c r="J591" s="2"/>
    </row>
    <row r="592" ht="15.75" customHeight="1">
      <c r="A592" s="79"/>
      <c r="J592" s="2"/>
    </row>
    <row r="593" ht="15.75" customHeight="1">
      <c r="A593" s="79"/>
      <c r="J593" s="2"/>
    </row>
    <row r="594" ht="15.75" customHeight="1">
      <c r="A594" s="79"/>
      <c r="J594" s="2"/>
    </row>
    <row r="595" ht="15.75" customHeight="1">
      <c r="A595" s="79"/>
      <c r="J595" s="2"/>
    </row>
    <row r="596" ht="15.75" customHeight="1">
      <c r="A596" s="79"/>
      <c r="J596" s="2"/>
    </row>
    <row r="597" ht="15.75" customHeight="1">
      <c r="A597" s="79"/>
      <c r="J597" s="2"/>
    </row>
    <row r="598" ht="15.75" customHeight="1">
      <c r="A598" s="79"/>
      <c r="J598" s="2"/>
    </row>
    <row r="599" ht="15.75" customHeight="1">
      <c r="A599" s="79"/>
      <c r="J599" s="2"/>
    </row>
    <row r="600" ht="15.75" customHeight="1">
      <c r="A600" s="79"/>
      <c r="J600" s="2"/>
    </row>
    <row r="601" ht="15.75" customHeight="1">
      <c r="A601" s="79"/>
      <c r="J601" s="2"/>
    </row>
    <row r="602" ht="15.75" customHeight="1">
      <c r="A602" s="79"/>
      <c r="J602" s="2"/>
    </row>
    <row r="603" ht="15.75" customHeight="1">
      <c r="A603" s="79"/>
      <c r="J603" s="2"/>
    </row>
    <row r="604" ht="15.75" customHeight="1">
      <c r="A604" s="79"/>
      <c r="J604" s="2"/>
    </row>
    <row r="605" ht="15.75" customHeight="1">
      <c r="A605" s="79"/>
      <c r="J605" s="2"/>
    </row>
    <row r="606" ht="15.75" customHeight="1">
      <c r="A606" s="79"/>
      <c r="J606" s="2"/>
    </row>
    <row r="607" ht="15.75" customHeight="1">
      <c r="A607" s="79"/>
      <c r="J607" s="2"/>
    </row>
    <row r="608" ht="15.75" customHeight="1">
      <c r="A608" s="79"/>
      <c r="J608" s="2"/>
    </row>
    <row r="609" ht="15.75" customHeight="1">
      <c r="A609" s="79"/>
      <c r="J609" s="2"/>
    </row>
    <row r="610" ht="15.75" customHeight="1">
      <c r="A610" s="79"/>
      <c r="J610" s="2"/>
    </row>
    <row r="611" ht="15.75" customHeight="1">
      <c r="A611" s="79"/>
      <c r="J611" s="2"/>
    </row>
    <row r="612" ht="15.75" customHeight="1">
      <c r="A612" s="79"/>
      <c r="J612" s="2"/>
    </row>
    <row r="613" ht="15.75" customHeight="1">
      <c r="A613" s="79"/>
      <c r="J613" s="2"/>
    </row>
    <row r="614" ht="15.75" customHeight="1">
      <c r="A614" s="79"/>
      <c r="J614" s="2"/>
    </row>
    <row r="615" ht="15.75" customHeight="1">
      <c r="A615" s="79"/>
      <c r="J615" s="2"/>
    </row>
    <row r="616" ht="15.75" customHeight="1">
      <c r="A616" s="79"/>
      <c r="J616" s="2"/>
    </row>
    <row r="617" ht="15.75" customHeight="1">
      <c r="A617" s="79"/>
      <c r="J617" s="2"/>
    </row>
    <row r="618" ht="15.75" customHeight="1">
      <c r="A618" s="79"/>
      <c r="J618" s="2"/>
    </row>
    <row r="619" ht="15.75" customHeight="1">
      <c r="A619" s="79"/>
      <c r="J619" s="2"/>
    </row>
    <row r="620" ht="15.75" customHeight="1">
      <c r="A620" s="79"/>
      <c r="J620" s="2"/>
    </row>
    <row r="621" ht="15.75" customHeight="1">
      <c r="A621" s="79"/>
      <c r="J621" s="2"/>
    </row>
    <row r="622" ht="15.75" customHeight="1">
      <c r="A622" s="79"/>
      <c r="J622" s="2"/>
    </row>
    <row r="623" ht="15.75" customHeight="1">
      <c r="A623" s="79"/>
      <c r="J623" s="2"/>
    </row>
    <row r="624" ht="15.75" customHeight="1">
      <c r="A624" s="79"/>
      <c r="J624" s="2"/>
    </row>
    <row r="625" ht="15.75" customHeight="1">
      <c r="A625" s="79"/>
      <c r="J625" s="2"/>
    </row>
    <row r="626" ht="15.75" customHeight="1">
      <c r="A626" s="79"/>
      <c r="J626" s="2"/>
    </row>
    <row r="627" ht="15.75" customHeight="1">
      <c r="A627" s="79"/>
      <c r="J627" s="2"/>
    </row>
    <row r="628" ht="15.75" customHeight="1">
      <c r="A628" s="79"/>
      <c r="J628" s="2"/>
    </row>
    <row r="629" ht="15.75" customHeight="1">
      <c r="A629" s="79"/>
      <c r="J629" s="2"/>
    </row>
    <row r="630" ht="15.75" customHeight="1">
      <c r="A630" s="79"/>
      <c r="J630" s="2"/>
    </row>
    <row r="631" ht="15.75" customHeight="1">
      <c r="A631" s="79"/>
      <c r="J631" s="2"/>
    </row>
    <row r="632" ht="15.75" customHeight="1">
      <c r="A632" s="79"/>
      <c r="J632" s="2"/>
    </row>
    <row r="633" ht="15.75" customHeight="1">
      <c r="A633" s="79"/>
      <c r="J633" s="2"/>
    </row>
    <row r="634" ht="15.75" customHeight="1">
      <c r="A634" s="79"/>
      <c r="J634" s="2"/>
    </row>
    <row r="635" ht="15.75" customHeight="1">
      <c r="A635" s="79"/>
      <c r="J635" s="2"/>
    </row>
    <row r="636" ht="15.75" customHeight="1">
      <c r="A636" s="79"/>
      <c r="J636" s="2"/>
    </row>
    <row r="637" ht="15.75" customHeight="1">
      <c r="A637" s="79"/>
      <c r="J637" s="2"/>
    </row>
    <row r="638" ht="15.75" customHeight="1">
      <c r="A638" s="79"/>
      <c r="J638" s="2"/>
    </row>
    <row r="639" ht="15.75" customHeight="1">
      <c r="A639" s="79"/>
      <c r="J639" s="2"/>
    </row>
    <row r="640" ht="15.75" customHeight="1">
      <c r="A640" s="79"/>
      <c r="J640" s="2"/>
    </row>
    <row r="641" ht="15.75" customHeight="1">
      <c r="A641" s="79"/>
      <c r="J641" s="2"/>
    </row>
    <row r="642" ht="15.75" customHeight="1">
      <c r="A642" s="79"/>
      <c r="J642" s="2"/>
    </row>
    <row r="643" ht="15.75" customHeight="1">
      <c r="A643" s="79"/>
      <c r="J643" s="2"/>
    </row>
    <row r="644" ht="15.75" customHeight="1">
      <c r="A644" s="79"/>
      <c r="J644" s="2"/>
    </row>
    <row r="645" ht="15.75" customHeight="1">
      <c r="A645" s="79"/>
      <c r="J645" s="2"/>
    </row>
    <row r="646" ht="15.75" customHeight="1">
      <c r="A646" s="79"/>
      <c r="J646" s="2"/>
    </row>
    <row r="647" ht="15.75" customHeight="1">
      <c r="A647" s="79"/>
      <c r="J647" s="2"/>
    </row>
    <row r="648" ht="15.75" customHeight="1">
      <c r="A648" s="79"/>
      <c r="J648" s="2"/>
    </row>
    <row r="649" ht="15.75" customHeight="1">
      <c r="A649" s="79"/>
      <c r="J649" s="2"/>
    </row>
    <row r="650" ht="15.75" customHeight="1">
      <c r="A650" s="79"/>
      <c r="J650" s="2"/>
    </row>
    <row r="651" ht="15.75" customHeight="1">
      <c r="A651" s="79"/>
      <c r="J651" s="2"/>
    </row>
    <row r="652" ht="15.75" customHeight="1">
      <c r="A652" s="79"/>
      <c r="J652" s="2"/>
    </row>
    <row r="653" ht="15.75" customHeight="1">
      <c r="A653" s="79"/>
      <c r="J653" s="2"/>
    </row>
    <row r="654" ht="15.75" customHeight="1">
      <c r="A654" s="79"/>
      <c r="J654" s="2"/>
    </row>
    <row r="655" ht="15.75" customHeight="1">
      <c r="A655" s="79"/>
      <c r="J655" s="2"/>
    </row>
    <row r="656" ht="15.75" customHeight="1">
      <c r="A656" s="79"/>
      <c r="J656" s="2"/>
    </row>
    <row r="657" ht="15.75" customHeight="1">
      <c r="A657" s="79"/>
      <c r="J657" s="2"/>
    </row>
    <row r="658" ht="15.75" customHeight="1">
      <c r="A658" s="79"/>
      <c r="J658" s="2"/>
    </row>
    <row r="659" ht="15.75" customHeight="1">
      <c r="A659" s="79"/>
      <c r="J659" s="2"/>
    </row>
    <row r="660" ht="15.75" customHeight="1">
      <c r="A660" s="79"/>
      <c r="J660" s="2"/>
    </row>
    <row r="661" ht="15.75" customHeight="1">
      <c r="A661" s="79"/>
      <c r="J661" s="2"/>
    </row>
    <row r="662" ht="15.75" customHeight="1">
      <c r="A662" s="79"/>
      <c r="J662" s="2"/>
    </row>
    <row r="663" ht="15.75" customHeight="1">
      <c r="A663" s="79"/>
      <c r="J663" s="2"/>
    </row>
    <row r="664" ht="15.75" customHeight="1">
      <c r="A664" s="79"/>
      <c r="J664" s="2"/>
    </row>
    <row r="665" ht="15.75" customHeight="1">
      <c r="A665" s="79"/>
      <c r="J665" s="2"/>
    </row>
    <row r="666" ht="15.75" customHeight="1">
      <c r="A666" s="79"/>
      <c r="J666" s="2"/>
    </row>
    <row r="667" ht="15.75" customHeight="1">
      <c r="A667" s="79"/>
      <c r="J667" s="2"/>
    </row>
    <row r="668" ht="15.75" customHeight="1">
      <c r="A668" s="79"/>
      <c r="J668" s="2"/>
    </row>
    <row r="669" ht="15.75" customHeight="1">
      <c r="A669" s="79"/>
      <c r="J669" s="2"/>
    </row>
    <row r="670" ht="15.75" customHeight="1">
      <c r="A670" s="79"/>
      <c r="J670" s="2"/>
    </row>
    <row r="671" ht="15.75" customHeight="1">
      <c r="A671" s="79"/>
      <c r="J671" s="2"/>
    </row>
    <row r="672" ht="15.75" customHeight="1">
      <c r="A672" s="79"/>
      <c r="J672" s="2"/>
    </row>
    <row r="673" ht="15.75" customHeight="1">
      <c r="A673" s="79"/>
      <c r="J673" s="2"/>
    </row>
    <row r="674" ht="15.75" customHeight="1">
      <c r="A674" s="79"/>
      <c r="J674" s="2"/>
    </row>
    <row r="675" ht="15.75" customHeight="1">
      <c r="A675" s="79"/>
      <c r="J675" s="2"/>
    </row>
    <row r="676" ht="15.75" customHeight="1">
      <c r="A676" s="79"/>
      <c r="J676" s="2"/>
    </row>
    <row r="677" ht="15.75" customHeight="1">
      <c r="A677" s="79"/>
      <c r="J677" s="2"/>
    </row>
    <row r="678" ht="15.75" customHeight="1">
      <c r="A678" s="79"/>
      <c r="J678" s="2"/>
    </row>
    <row r="679" ht="15.75" customHeight="1">
      <c r="A679" s="79"/>
      <c r="J679" s="2"/>
    </row>
    <row r="680" ht="15.75" customHeight="1">
      <c r="A680" s="79"/>
      <c r="J680" s="2"/>
    </row>
    <row r="681" ht="15.75" customHeight="1">
      <c r="A681" s="79"/>
      <c r="J681" s="2"/>
    </row>
    <row r="682" ht="15.75" customHeight="1">
      <c r="A682" s="79"/>
      <c r="J682" s="2"/>
    </row>
    <row r="683" ht="15.75" customHeight="1">
      <c r="A683" s="79"/>
      <c r="J683" s="2"/>
    </row>
    <row r="684" ht="15.75" customHeight="1">
      <c r="A684" s="79"/>
      <c r="J684" s="2"/>
    </row>
    <row r="685" ht="15.75" customHeight="1">
      <c r="A685" s="79"/>
      <c r="J685" s="2"/>
    </row>
    <row r="686" ht="15.75" customHeight="1">
      <c r="A686" s="79"/>
      <c r="J686" s="2"/>
    </row>
    <row r="687" ht="15.75" customHeight="1">
      <c r="A687" s="79"/>
      <c r="J687" s="2"/>
    </row>
    <row r="688" ht="15.75" customHeight="1">
      <c r="A688" s="79"/>
      <c r="J688" s="2"/>
    </row>
    <row r="689" ht="15.75" customHeight="1">
      <c r="A689" s="79"/>
      <c r="J689" s="2"/>
    </row>
    <row r="690" ht="15.75" customHeight="1">
      <c r="A690" s="79"/>
      <c r="J690" s="2"/>
    </row>
    <row r="691" ht="15.75" customHeight="1">
      <c r="A691" s="79"/>
      <c r="J691" s="2"/>
    </row>
    <row r="692" ht="15.75" customHeight="1">
      <c r="A692" s="79"/>
      <c r="J692" s="2"/>
    </row>
    <row r="693" ht="15.75" customHeight="1">
      <c r="A693" s="79"/>
      <c r="J693" s="2"/>
    </row>
    <row r="694" ht="15.75" customHeight="1">
      <c r="A694" s="79"/>
      <c r="J694" s="2"/>
    </row>
    <row r="695" ht="15.75" customHeight="1">
      <c r="A695" s="79"/>
      <c r="J695" s="2"/>
    </row>
    <row r="696" ht="15.75" customHeight="1">
      <c r="A696" s="79"/>
      <c r="J696" s="2"/>
    </row>
    <row r="697" ht="15.75" customHeight="1">
      <c r="A697" s="79"/>
      <c r="J697" s="2"/>
    </row>
    <row r="698" ht="15.75" customHeight="1">
      <c r="A698" s="79"/>
      <c r="J698" s="2"/>
    </row>
    <row r="699" ht="15.75" customHeight="1">
      <c r="A699" s="79"/>
      <c r="J699" s="2"/>
    </row>
    <row r="700" ht="15.75" customHeight="1">
      <c r="A700" s="79"/>
      <c r="J700" s="2"/>
    </row>
    <row r="701" ht="15.75" customHeight="1">
      <c r="A701" s="79"/>
      <c r="J701" s="2"/>
    </row>
    <row r="702" ht="15.75" customHeight="1">
      <c r="A702" s="79"/>
      <c r="J702" s="2"/>
    </row>
    <row r="703" ht="15.75" customHeight="1">
      <c r="A703" s="79"/>
      <c r="J703" s="2"/>
    </row>
    <row r="704" ht="15.75" customHeight="1">
      <c r="A704" s="79"/>
      <c r="J704" s="2"/>
    </row>
    <row r="705" ht="15.75" customHeight="1">
      <c r="A705" s="79"/>
      <c r="J705" s="2"/>
    </row>
    <row r="706" ht="15.75" customHeight="1">
      <c r="A706" s="79"/>
      <c r="J706" s="2"/>
    </row>
    <row r="707" ht="15.75" customHeight="1">
      <c r="A707" s="79"/>
      <c r="J707" s="2"/>
    </row>
    <row r="708" ht="15.75" customHeight="1">
      <c r="A708" s="79"/>
      <c r="J708" s="2"/>
    </row>
    <row r="709" ht="15.75" customHeight="1">
      <c r="A709" s="79"/>
      <c r="J709" s="2"/>
    </row>
    <row r="710" ht="15.75" customHeight="1">
      <c r="A710" s="79"/>
      <c r="J710" s="2"/>
    </row>
    <row r="711" ht="15.75" customHeight="1">
      <c r="A711" s="79"/>
      <c r="J711" s="2"/>
    </row>
    <row r="712" ht="15.75" customHeight="1">
      <c r="A712" s="79"/>
      <c r="J712" s="2"/>
    </row>
    <row r="713" ht="15.75" customHeight="1">
      <c r="A713" s="79"/>
      <c r="J713" s="2"/>
    </row>
    <row r="714" ht="15.75" customHeight="1">
      <c r="A714" s="79"/>
      <c r="J714" s="2"/>
    </row>
    <row r="715" ht="15.75" customHeight="1">
      <c r="A715" s="79"/>
      <c r="J715" s="2"/>
    </row>
    <row r="716" ht="15.75" customHeight="1">
      <c r="A716" s="79"/>
      <c r="J716" s="2"/>
    </row>
    <row r="717" ht="15.75" customHeight="1">
      <c r="A717" s="79"/>
      <c r="J717" s="2"/>
    </row>
    <row r="718" ht="15.75" customHeight="1">
      <c r="A718" s="79"/>
      <c r="J718" s="2"/>
    </row>
    <row r="719" ht="15.75" customHeight="1">
      <c r="A719" s="79"/>
      <c r="J719" s="2"/>
    </row>
    <row r="720" ht="15.75" customHeight="1">
      <c r="A720" s="79"/>
      <c r="J720" s="2"/>
    </row>
    <row r="721" ht="15.75" customHeight="1">
      <c r="A721" s="79"/>
      <c r="J721" s="2"/>
    </row>
    <row r="722" ht="15.75" customHeight="1">
      <c r="A722" s="79"/>
      <c r="J722" s="2"/>
    </row>
    <row r="723" ht="15.75" customHeight="1">
      <c r="A723" s="79"/>
      <c r="J723" s="2"/>
    </row>
    <row r="724" ht="15.75" customHeight="1">
      <c r="A724" s="79"/>
      <c r="J724" s="2"/>
    </row>
    <row r="725" ht="15.75" customHeight="1">
      <c r="A725" s="79"/>
      <c r="J725" s="2"/>
    </row>
    <row r="726" ht="15.75" customHeight="1">
      <c r="A726" s="79"/>
      <c r="J726" s="2"/>
    </row>
    <row r="727" ht="15.75" customHeight="1">
      <c r="A727" s="79"/>
      <c r="J727" s="2"/>
    </row>
    <row r="728" ht="15.75" customHeight="1">
      <c r="A728" s="79"/>
      <c r="J728" s="2"/>
    </row>
    <row r="729" ht="15.75" customHeight="1">
      <c r="A729" s="79"/>
      <c r="J729" s="2"/>
    </row>
    <row r="730" ht="15.75" customHeight="1">
      <c r="A730" s="79"/>
      <c r="J730" s="2"/>
    </row>
    <row r="731" ht="15.75" customHeight="1">
      <c r="A731" s="79"/>
      <c r="J731" s="2"/>
    </row>
    <row r="732" ht="15.75" customHeight="1">
      <c r="A732" s="79"/>
      <c r="J732" s="2"/>
    </row>
    <row r="733" ht="15.75" customHeight="1">
      <c r="A733" s="79"/>
      <c r="J733" s="2"/>
    </row>
    <row r="734" ht="15.75" customHeight="1">
      <c r="A734" s="79"/>
      <c r="J734" s="2"/>
    </row>
    <row r="735" ht="15.75" customHeight="1">
      <c r="A735" s="79"/>
      <c r="J735" s="2"/>
    </row>
    <row r="736" ht="15.75" customHeight="1">
      <c r="A736" s="79"/>
      <c r="J736" s="2"/>
    </row>
    <row r="737" ht="15.75" customHeight="1">
      <c r="A737" s="79"/>
      <c r="J737" s="2"/>
    </row>
    <row r="738" ht="15.75" customHeight="1">
      <c r="A738" s="79"/>
      <c r="J738" s="2"/>
    </row>
    <row r="739" ht="15.75" customHeight="1">
      <c r="A739" s="79"/>
      <c r="J739" s="2"/>
    </row>
    <row r="740" ht="15.75" customHeight="1">
      <c r="A740" s="79"/>
      <c r="J740" s="2"/>
    </row>
    <row r="741" ht="15.75" customHeight="1">
      <c r="A741" s="79"/>
      <c r="J741" s="2"/>
    </row>
    <row r="742" ht="15.75" customHeight="1">
      <c r="A742" s="79"/>
      <c r="J742" s="2"/>
    </row>
    <row r="743" ht="15.75" customHeight="1">
      <c r="A743" s="79"/>
      <c r="J743" s="2"/>
    </row>
    <row r="744" ht="15.75" customHeight="1">
      <c r="A744" s="79"/>
      <c r="J744" s="2"/>
    </row>
    <row r="745" ht="15.75" customHeight="1">
      <c r="A745" s="79"/>
      <c r="J745" s="2"/>
    </row>
    <row r="746" ht="15.75" customHeight="1">
      <c r="A746" s="79"/>
      <c r="J746" s="2"/>
    </row>
    <row r="747" ht="15.75" customHeight="1">
      <c r="A747" s="79"/>
      <c r="J747" s="2"/>
    </row>
    <row r="748" ht="15.75" customHeight="1">
      <c r="A748" s="79"/>
      <c r="J748" s="2"/>
    </row>
    <row r="749" ht="15.75" customHeight="1">
      <c r="A749" s="79"/>
      <c r="J749" s="2"/>
    </row>
    <row r="750" ht="15.75" customHeight="1">
      <c r="A750" s="79"/>
      <c r="J750" s="2"/>
    </row>
    <row r="751" ht="15.75" customHeight="1">
      <c r="A751" s="79"/>
      <c r="J751" s="2"/>
    </row>
    <row r="752" ht="15.75" customHeight="1">
      <c r="A752" s="79"/>
      <c r="J752" s="2"/>
    </row>
    <row r="753" ht="15.75" customHeight="1">
      <c r="A753" s="79"/>
      <c r="J753" s="2"/>
    </row>
    <row r="754" ht="15.75" customHeight="1">
      <c r="A754" s="79"/>
      <c r="J754" s="2"/>
    </row>
    <row r="755" ht="15.75" customHeight="1">
      <c r="A755" s="79"/>
      <c r="J755" s="2"/>
    </row>
    <row r="756" ht="15.75" customHeight="1">
      <c r="A756" s="79"/>
      <c r="J756" s="2"/>
    </row>
    <row r="757" ht="15.75" customHeight="1">
      <c r="A757" s="79"/>
      <c r="J757" s="2"/>
    </row>
    <row r="758" ht="15.75" customHeight="1">
      <c r="A758" s="79"/>
      <c r="J758" s="2"/>
    </row>
    <row r="759" ht="15.75" customHeight="1">
      <c r="A759" s="79"/>
      <c r="J759" s="2"/>
    </row>
    <row r="760" ht="15.75" customHeight="1">
      <c r="A760" s="79"/>
      <c r="J760" s="2"/>
    </row>
    <row r="761" ht="15.75" customHeight="1">
      <c r="A761" s="79"/>
      <c r="J761" s="2"/>
    </row>
    <row r="762" ht="15.75" customHeight="1">
      <c r="A762" s="79"/>
      <c r="J762" s="2"/>
    </row>
    <row r="763" ht="15.75" customHeight="1">
      <c r="A763" s="79"/>
      <c r="J763" s="2"/>
    </row>
    <row r="764" ht="15.75" customHeight="1">
      <c r="A764" s="79"/>
      <c r="J764" s="2"/>
    </row>
    <row r="765" ht="15.75" customHeight="1">
      <c r="A765" s="79"/>
      <c r="J765" s="2"/>
    </row>
    <row r="766" ht="15.75" customHeight="1">
      <c r="A766" s="79"/>
      <c r="J766" s="2"/>
    </row>
    <row r="767" ht="15.75" customHeight="1">
      <c r="A767" s="79"/>
      <c r="J767" s="2"/>
    </row>
    <row r="768" ht="15.75" customHeight="1">
      <c r="A768" s="79"/>
      <c r="J768" s="2"/>
    </row>
    <row r="769" ht="15.75" customHeight="1">
      <c r="A769" s="79"/>
      <c r="J769" s="2"/>
    </row>
    <row r="770" ht="15.75" customHeight="1">
      <c r="A770" s="79"/>
      <c r="J770" s="2"/>
    </row>
    <row r="771" ht="15.75" customHeight="1">
      <c r="A771" s="79"/>
      <c r="J771" s="2"/>
    </row>
    <row r="772" ht="15.75" customHeight="1">
      <c r="A772" s="79"/>
      <c r="J772" s="2"/>
    </row>
    <row r="773" ht="15.75" customHeight="1">
      <c r="A773" s="79"/>
      <c r="J773" s="2"/>
    </row>
    <row r="774" ht="15.75" customHeight="1">
      <c r="A774" s="79"/>
      <c r="J774" s="2"/>
    </row>
    <row r="775" ht="15.75" customHeight="1">
      <c r="A775" s="79"/>
      <c r="J775" s="2"/>
    </row>
    <row r="776" ht="15.75" customHeight="1">
      <c r="A776" s="79"/>
      <c r="J776" s="2"/>
    </row>
    <row r="777" ht="15.75" customHeight="1">
      <c r="A777" s="79"/>
      <c r="J777" s="2"/>
    </row>
    <row r="778" ht="15.75" customHeight="1">
      <c r="A778" s="79"/>
      <c r="J778" s="2"/>
    </row>
    <row r="779" ht="15.75" customHeight="1">
      <c r="A779" s="79"/>
      <c r="J779" s="2"/>
    </row>
    <row r="780" ht="15.75" customHeight="1">
      <c r="A780" s="79"/>
      <c r="J780" s="2"/>
    </row>
    <row r="781" ht="15.75" customHeight="1">
      <c r="A781" s="79"/>
      <c r="J781" s="2"/>
    </row>
    <row r="782" ht="15.75" customHeight="1">
      <c r="A782" s="79"/>
      <c r="J782" s="2"/>
    </row>
    <row r="783" ht="15.75" customHeight="1">
      <c r="A783" s="79"/>
      <c r="J783" s="2"/>
    </row>
    <row r="784" ht="15.75" customHeight="1">
      <c r="A784" s="79"/>
      <c r="J784" s="2"/>
    </row>
    <row r="785" ht="15.75" customHeight="1">
      <c r="A785" s="79"/>
      <c r="J785" s="2"/>
    </row>
    <row r="786" ht="15.75" customHeight="1">
      <c r="A786" s="79"/>
      <c r="J786" s="2"/>
    </row>
    <row r="787" ht="15.75" customHeight="1">
      <c r="A787" s="79"/>
      <c r="J787" s="2"/>
    </row>
    <row r="788" ht="15.75" customHeight="1">
      <c r="A788" s="79"/>
      <c r="J788" s="2"/>
    </row>
    <row r="789" ht="15.75" customHeight="1">
      <c r="A789" s="79"/>
      <c r="J789" s="2"/>
    </row>
    <row r="790" ht="15.75" customHeight="1">
      <c r="A790" s="79"/>
      <c r="J790" s="2"/>
    </row>
    <row r="791" ht="15.75" customHeight="1">
      <c r="A791" s="79"/>
      <c r="J791" s="2"/>
    </row>
    <row r="792" ht="15.75" customHeight="1">
      <c r="A792" s="79"/>
      <c r="J792" s="2"/>
    </row>
    <row r="793" ht="15.75" customHeight="1">
      <c r="A793" s="79"/>
      <c r="J793" s="2"/>
    </row>
    <row r="794" ht="15.75" customHeight="1">
      <c r="A794" s="79"/>
      <c r="J794" s="2"/>
    </row>
    <row r="795" ht="15.75" customHeight="1">
      <c r="A795" s="79"/>
      <c r="J795" s="2"/>
    </row>
    <row r="796" ht="15.75" customHeight="1">
      <c r="A796" s="79"/>
      <c r="J796" s="2"/>
    </row>
    <row r="797" ht="15.75" customHeight="1">
      <c r="A797" s="79"/>
      <c r="J797" s="2"/>
    </row>
    <row r="798" ht="15.75" customHeight="1">
      <c r="A798" s="79"/>
      <c r="J798" s="2"/>
    </row>
    <row r="799" ht="15.75" customHeight="1">
      <c r="A799" s="79"/>
      <c r="J799" s="2"/>
    </row>
    <row r="800" ht="15.75" customHeight="1">
      <c r="A800" s="79"/>
      <c r="J800" s="2"/>
    </row>
    <row r="801" ht="15.75" customHeight="1">
      <c r="A801" s="79"/>
      <c r="J801" s="2"/>
    </row>
    <row r="802" ht="15.75" customHeight="1">
      <c r="A802" s="79"/>
      <c r="J802" s="2"/>
    </row>
    <row r="803" ht="15.75" customHeight="1">
      <c r="A803" s="79"/>
      <c r="J803" s="2"/>
    </row>
    <row r="804" ht="15.75" customHeight="1">
      <c r="A804" s="79"/>
      <c r="J804" s="2"/>
    </row>
    <row r="805" ht="15.75" customHeight="1">
      <c r="A805" s="79"/>
      <c r="J805" s="2"/>
    </row>
    <row r="806" ht="15.75" customHeight="1">
      <c r="A806" s="79"/>
      <c r="J806" s="2"/>
    </row>
    <row r="807" ht="15.75" customHeight="1">
      <c r="A807" s="79"/>
      <c r="J807" s="2"/>
    </row>
    <row r="808" ht="15.75" customHeight="1">
      <c r="A808" s="79"/>
      <c r="J808" s="2"/>
    </row>
    <row r="809" ht="15.75" customHeight="1">
      <c r="A809" s="79"/>
      <c r="J809" s="2"/>
    </row>
    <row r="810" ht="15.75" customHeight="1">
      <c r="A810" s="79"/>
      <c r="J810" s="2"/>
    </row>
    <row r="811" ht="15.75" customHeight="1">
      <c r="A811" s="79"/>
      <c r="J811" s="2"/>
    </row>
    <row r="812" ht="15.75" customHeight="1">
      <c r="A812" s="79"/>
      <c r="J812" s="2"/>
    </row>
    <row r="813" ht="15.75" customHeight="1">
      <c r="A813" s="79"/>
      <c r="J813" s="2"/>
    </row>
    <row r="814" ht="15.75" customHeight="1">
      <c r="A814" s="79"/>
      <c r="J814" s="2"/>
    </row>
    <row r="815" ht="15.75" customHeight="1">
      <c r="A815" s="79"/>
      <c r="J815" s="2"/>
    </row>
    <row r="816" ht="15.75" customHeight="1">
      <c r="A816" s="79"/>
      <c r="J816" s="2"/>
    </row>
    <row r="817" ht="15.75" customHeight="1">
      <c r="A817" s="79"/>
      <c r="J817" s="2"/>
    </row>
    <row r="818" ht="15.75" customHeight="1">
      <c r="A818" s="79"/>
      <c r="J818" s="2"/>
    </row>
    <row r="819" ht="15.75" customHeight="1">
      <c r="A819" s="79"/>
      <c r="J819" s="2"/>
    </row>
    <row r="820" ht="15.75" customHeight="1">
      <c r="A820" s="79"/>
      <c r="J820" s="2"/>
    </row>
    <row r="821" ht="15.75" customHeight="1">
      <c r="A821" s="79"/>
      <c r="J821" s="2"/>
    </row>
    <row r="822" ht="15.75" customHeight="1">
      <c r="A822" s="79"/>
      <c r="J822" s="2"/>
    </row>
    <row r="823" ht="15.75" customHeight="1">
      <c r="A823" s="79"/>
      <c r="J823" s="2"/>
    </row>
    <row r="824" ht="15.75" customHeight="1">
      <c r="A824" s="79"/>
      <c r="J824" s="2"/>
    </row>
    <row r="825" ht="15.75" customHeight="1">
      <c r="A825" s="79"/>
      <c r="J825" s="2"/>
    </row>
    <row r="826" ht="15.75" customHeight="1">
      <c r="A826" s="79"/>
      <c r="J826" s="2"/>
    </row>
    <row r="827" ht="15.75" customHeight="1">
      <c r="A827" s="79"/>
      <c r="J827" s="2"/>
    </row>
    <row r="828" ht="15.75" customHeight="1">
      <c r="A828" s="79"/>
      <c r="J828" s="2"/>
    </row>
    <row r="829" ht="15.75" customHeight="1">
      <c r="A829" s="79"/>
      <c r="J829" s="2"/>
    </row>
    <row r="830" ht="15.75" customHeight="1">
      <c r="A830" s="79"/>
      <c r="J830" s="2"/>
    </row>
    <row r="831" ht="15.75" customHeight="1">
      <c r="A831" s="79"/>
      <c r="J831" s="2"/>
    </row>
    <row r="832" ht="15.75" customHeight="1">
      <c r="A832" s="79"/>
      <c r="J832" s="2"/>
    </row>
    <row r="833" ht="15.75" customHeight="1">
      <c r="A833" s="79"/>
      <c r="J833" s="2"/>
    </row>
    <row r="834" ht="15.75" customHeight="1">
      <c r="A834" s="79"/>
      <c r="J834" s="2"/>
    </row>
    <row r="835" ht="15.75" customHeight="1">
      <c r="A835" s="79"/>
      <c r="J835" s="2"/>
    </row>
    <row r="836" ht="15.75" customHeight="1">
      <c r="A836" s="79"/>
      <c r="J836" s="2"/>
    </row>
    <row r="837" ht="15.75" customHeight="1">
      <c r="A837" s="79"/>
      <c r="J837" s="2"/>
    </row>
    <row r="838" ht="15.75" customHeight="1">
      <c r="A838" s="79"/>
      <c r="J838" s="2"/>
    </row>
    <row r="839" ht="15.75" customHeight="1">
      <c r="A839" s="79"/>
      <c r="J839" s="2"/>
    </row>
    <row r="840" ht="15.75" customHeight="1">
      <c r="A840" s="79"/>
      <c r="J840" s="2"/>
    </row>
    <row r="841" ht="15.75" customHeight="1">
      <c r="A841" s="79"/>
      <c r="J841" s="2"/>
    </row>
    <row r="842" ht="15.75" customHeight="1">
      <c r="A842" s="79"/>
      <c r="J842" s="2"/>
    </row>
    <row r="843" ht="15.75" customHeight="1">
      <c r="A843" s="79"/>
      <c r="J843" s="2"/>
    </row>
    <row r="844" ht="15.75" customHeight="1">
      <c r="A844" s="79"/>
      <c r="J844" s="2"/>
    </row>
    <row r="845" ht="15.75" customHeight="1">
      <c r="A845" s="79"/>
      <c r="J845" s="2"/>
    </row>
    <row r="846" ht="15.75" customHeight="1">
      <c r="A846" s="79"/>
      <c r="J846" s="2"/>
    </row>
    <row r="847" ht="15.75" customHeight="1">
      <c r="A847" s="79"/>
      <c r="J847" s="2"/>
    </row>
    <row r="848" ht="15.75" customHeight="1">
      <c r="A848" s="79"/>
      <c r="J848" s="2"/>
    </row>
    <row r="849" ht="15.75" customHeight="1">
      <c r="A849" s="79"/>
      <c r="J849" s="2"/>
    </row>
    <row r="850" ht="15.75" customHeight="1">
      <c r="A850" s="79"/>
      <c r="J850" s="2"/>
    </row>
    <row r="851" ht="15.75" customHeight="1">
      <c r="A851" s="79"/>
      <c r="J851" s="2"/>
    </row>
    <row r="852" ht="15.75" customHeight="1">
      <c r="A852" s="79"/>
      <c r="J852" s="2"/>
    </row>
    <row r="853" ht="15.75" customHeight="1">
      <c r="A853" s="79"/>
      <c r="J853" s="2"/>
    </row>
    <row r="854" ht="15.75" customHeight="1">
      <c r="A854" s="79"/>
      <c r="J854" s="2"/>
    </row>
    <row r="855" ht="15.75" customHeight="1">
      <c r="A855" s="79"/>
      <c r="J855" s="2"/>
    </row>
    <row r="856" ht="15.75" customHeight="1">
      <c r="A856" s="79"/>
      <c r="J856" s="2"/>
    </row>
    <row r="857" ht="15.75" customHeight="1">
      <c r="A857" s="79"/>
      <c r="J857" s="2"/>
    </row>
    <row r="858" ht="15.75" customHeight="1">
      <c r="A858" s="79"/>
      <c r="J858" s="2"/>
    </row>
    <row r="859" ht="15.75" customHeight="1">
      <c r="A859" s="79"/>
      <c r="J859" s="2"/>
    </row>
    <row r="860" ht="15.75" customHeight="1">
      <c r="A860" s="79"/>
      <c r="J860" s="2"/>
    </row>
    <row r="861" ht="15.75" customHeight="1">
      <c r="A861" s="79"/>
      <c r="J861" s="2"/>
    </row>
    <row r="862" ht="15.75" customHeight="1">
      <c r="A862" s="79"/>
      <c r="J862" s="2"/>
    </row>
    <row r="863" ht="15.75" customHeight="1">
      <c r="A863" s="79"/>
      <c r="J863" s="2"/>
    </row>
    <row r="864" ht="15.75" customHeight="1">
      <c r="A864" s="79"/>
      <c r="J864" s="2"/>
    </row>
    <row r="865" ht="15.75" customHeight="1">
      <c r="A865" s="79"/>
      <c r="J865" s="2"/>
    </row>
    <row r="866" ht="15.75" customHeight="1">
      <c r="A866" s="79"/>
      <c r="J866" s="2"/>
    </row>
    <row r="867" ht="15.75" customHeight="1">
      <c r="A867" s="79"/>
      <c r="J867" s="2"/>
    </row>
    <row r="868" ht="15.75" customHeight="1">
      <c r="A868" s="79"/>
      <c r="J868" s="2"/>
    </row>
    <row r="869" ht="15.75" customHeight="1">
      <c r="A869" s="79"/>
      <c r="J869" s="2"/>
    </row>
    <row r="870" ht="15.75" customHeight="1">
      <c r="A870" s="79"/>
      <c r="J870" s="2"/>
    </row>
    <row r="871" ht="15.75" customHeight="1">
      <c r="A871" s="79"/>
      <c r="J871" s="2"/>
    </row>
    <row r="872" ht="15.75" customHeight="1">
      <c r="A872" s="79"/>
      <c r="J872" s="2"/>
    </row>
    <row r="873" ht="15.75" customHeight="1">
      <c r="A873" s="79"/>
      <c r="J873" s="2"/>
    </row>
    <row r="874" ht="15.75" customHeight="1">
      <c r="A874" s="79"/>
      <c r="J874" s="2"/>
    </row>
    <row r="875" ht="15.75" customHeight="1">
      <c r="A875" s="79"/>
      <c r="J875" s="2"/>
    </row>
    <row r="876" ht="15.75" customHeight="1">
      <c r="A876" s="79"/>
      <c r="J876" s="2"/>
    </row>
    <row r="877" ht="15.75" customHeight="1">
      <c r="A877" s="79"/>
      <c r="J877" s="2"/>
    </row>
    <row r="878" ht="15.75" customHeight="1">
      <c r="A878" s="79"/>
      <c r="J878" s="2"/>
    </row>
    <row r="879" ht="15.75" customHeight="1">
      <c r="A879" s="79"/>
      <c r="J879" s="2"/>
    </row>
    <row r="880" ht="15.75" customHeight="1">
      <c r="A880" s="79"/>
      <c r="J880" s="2"/>
    </row>
    <row r="881" ht="15.75" customHeight="1">
      <c r="A881" s="79"/>
      <c r="J881" s="2"/>
    </row>
    <row r="882" ht="15.75" customHeight="1">
      <c r="A882" s="79"/>
      <c r="J882" s="2"/>
    </row>
    <row r="883" ht="15.75" customHeight="1">
      <c r="A883" s="79"/>
      <c r="J883" s="2"/>
    </row>
    <row r="884" ht="15.75" customHeight="1">
      <c r="A884" s="79"/>
      <c r="J884" s="2"/>
    </row>
    <row r="885" ht="15.75" customHeight="1">
      <c r="A885" s="79"/>
      <c r="J885" s="2"/>
    </row>
    <row r="886" ht="15.75" customHeight="1">
      <c r="A886" s="79"/>
      <c r="J886" s="2"/>
    </row>
    <row r="887" ht="15.75" customHeight="1">
      <c r="A887" s="79"/>
      <c r="J887" s="2"/>
    </row>
    <row r="888" ht="15.75" customHeight="1">
      <c r="A888" s="79"/>
      <c r="J888" s="2"/>
    </row>
    <row r="889" ht="15.75" customHeight="1">
      <c r="A889" s="79"/>
      <c r="J889" s="2"/>
    </row>
    <row r="890" ht="15.75" customHeight="1">
      <c r="A890" s="79"/>
      <c r="J890" s="2"/>
    </row>
    <row r="891" ht="15.75" customHeight="1">
      <c r="A891" s="79"/>
      <c r="J891" s="2"/>
    </row>
    <row r="892" ht="15.75" customHeight="1">
      <c r="A892" s="79"/>
      <c r="J892" s="2"/>
    </row>
    <row r="893" ht="15.75" customHeight="1">
      <c r="A893" s="79"/>
      <c r="J893" s="2"/>
    </row>
    <row r="894" ht="15.75" customHeight="1">
      <c r="A894" s="79"/>
      <c r="J894" s="2"/>
    </row>
    <row r="895" ht="15.75" customHeight="1">
      <c r="A895" s="79"/>
      <c r="J895" s="2"/>
    </row>
    <row r="896" ht="15.75" customHeight="1">
      <c r="A896" s="79"/>
      <c r="J896" s="2"/>
    </row>
    <row r="897" ht="15.75" customHeight="1">
      <c r="A897" s="79"/>
      <c r="J897" s="2"/>
    </row>
    <row r="898" ht="15.75" customHeight="1">
      <c r="A898" s="79"/>
      <c r="J898" s="2"/>
    </row>
    <row r="899" ht="15.75" customHeight="1">
      <c r="A899" s="79"/>
      <c r="J899" s="2"/>
    </row>
    <row r="900" ht="15.75" customHeight="1">
      <c r="A900" s="79"/>
      <c r="J900" s="2"/>
    </row>
    <row r="901" ht="15.75" customHeight="1">
      <c r="A901" s="79"/>
      <c r="J901" s="2"/>
    </row>
    <row r="902" ht="15.75" customHeight="1">
      <c r="A902" s="79"/>
      <c r="J902" s="2"/>
    </row>
    <row r="903" ht="15.75" customHeight="1">
      <c r="A903" s="79"/>
      <c r="J903" s="2"/>
    </row>
    <row r="904" ht="15.75" customHeight="1">
      <c r="A904" s="79"/>
      <c r="J904" s="2"/>
    </row>
    <row r="905" ht="15.75" customHeight="1">
      <c r="A905" s="79"/>
      <c r="J905" s="2"/>
    </row>
    <row r="906" ht="15.75" customHeight="1">
      <c r="A906" s="79"/>
      <c r="J906" s="2"/>
    </row>
    <row r="907" ht="15.75" customHeight="1">
      <c r="A907" s="79"/>
      <c r="J907" s="2"/>
    </row>
    <row r="908" ht="15.75" customHeight="1">
      <c r="A908" s="79"/>
      <c r="J908" s="2"/>
    </row>
    <row r="909" ht="15.75" customHeight="1">
      <c r="A909" s="79"/>
      <c r="J909" s="2"/>
    </row>
    <row r="910" ht="15.75" customHeight="1">
      <c r="A910" s="79"/>
      <c r="J910" s="2"/>
    </row>
    <row r="911" ht="15.75" customHeight="1">
      <c r="A911" s="79"/>
      <c r="J911" s="2"/>
    </row>
    <row r="912" ht="15.75" customHeight="1">
      <c r="A912" s="79"/>
      <c r="J912" s="2"/>
    </row>
    <row r="913" ht="15.75" customHeight="1">
      <c r="A913" s="79"/>
      <c r="J913" s="2"/>
    </row>
    <row r="914" ht="15.75" customHeight="1">
      <c r="A914" s="79"/>
      <c r="J914" s="2"/>
    </row>
    <row r="915" ht="15.75" customHeight="1">
      <c r="A915" s="79"/>
      <c r="J915" s="2"/>
    </row>
    <row r="916" ht="15.75" customHeight="1">
      <c r="A916" s="79"/>
      <c r="J916" s="2"/>
    </row>
    <row r="917" ht="15.75" customHeight="1">
      <c r="A917" s="79"/>
      <c r="J917" s="2"/>
    </row>
    <row r="918" ht="15.75" customHeight="1">
      <c r="A918" s="79"/>
      <c r="J918" s="2"/>
    </row>
    <row r="919" ht="15.75" customHeight="1">
      <c r="A919" s="79"/>
      <c r="J919" s="2"/>
    </row>
    <row r="920" ht="15.75" customHeight="1">
      <c r="A920" s="79"/>
      <c r="J920" s="2"/>
    </row>
    <row r="921" ht="15.75" customHeight="1">
      <c r="A921" s="79"/>
      <c r="J921" s="2"/>
    </row>
    <row r="922" ht="15.75" customHeight="1">
      <c r="A922" s="79"/>
      <c r="J922" s="2"/>
    </row>
    <row r="923" ht="15.75" customHeight="1">
      <c r="A923" s="79"/>
      <c r="J923" s="2"/>
    </row>
    <row r="924" ht="15.75" customHeight="1">
      <c r="A924" s="79"/>
      <c r="J924" s="2"/>
    </row>
    <row r="925" ht="15.75" customHeight="1">
      <c r="A925" s="79"/>
      <c r="J925" s="2"/>
    </row>
    <row r="926" ht="15.75" customHeight="1">
      <c r="A926" s="79"/>
      <c r="J926" s="2"/>
    </row>
    <row r="927" ht="15.75" customHeight="1">
      <c r="A927" s="79"/>
      <c r="J927" s="2"/>
    </row>
    <row r="928" ht="15.75" customHeight="1">
      <c r="A928" s="79"/>
      <c r="J928" s="2"/>
    </row>
    <row r="929" ht="15.75" customHeight="1">
      <c r="A929" s="79"/>
      <c r="J929" s="2"/>
    </row>
    <row r="930" ht="15.75" customHeight="1">
      <c r="A930" s="79"/>
      <c r="J930" s="2"/>
    </row>
    <row r="931" ht="15.75" customHeight="1">
      <c r="A931" s="79"/>
      <c r="J931" s="2"/>
    </row>
    <row r="932" ht="15.75" customHeight="1">
      <c r="A932" s="79"/>
      <c r="J932" s="2"/>
    </row>
    <row r="933" ht="15.75" customHeight="1">
      <c r="A933" s="79"/>
      <c r="J933" s="2"/>
    </row>
    <row r="934" ht="15.75" customHeight="1">
      <c r="A934" s="79"/>
      <c r="J934" s="2"/>
    </row>
    <row r="935" ht="15.75" customHeight="1">
      <c r="A935" s="79"/>
      <c r="J935" s="2"/>
    </row>
    <row r="936" ht="15.75" customHeight="1">
      <c r="A936" s="79"/>
      <c r="J936" s="2"/>
    </row>
    <row r="937" ht="15.75" customHeight="1">
      <c r="A937" s="79"/>
      <c r="J937" s="2"/>
    </row>
    <row r="938" ht="15.75" customHeight="1">
      <c r="A938" s="79"/>
      <c r="J938" s="2"/>
    </row>
    <row r="939" ht="15.75" customHeight="1">
      <c r="A939" s="79"/>
      <c r="J939" s="2"/>
    </row>
    <row r="940" ht="15.75" customHeight="1">
      <c r="A940" s="79"/>
      <c r="J940" s="2"/>
    </row>
    <row r="941" ht="15.75" customHeight="1">
      <c r="A941" s="79"/>
      <c r="J941" s="2"/>
    </row>
    <row r="942" ht="15.75" customHeight="1">
      <c r="A942" s="79"/>
      <c r="J942" s="2"/>
    </row>
    <row r="943" ht="15.75" customHeight="1">
      <c r="A943" s="79"/>
      <c r="J943" s="2"/>
    </row>
    <row r="944" ht="15.75" customHeight="1">
      <c r="A944" s="79"/>
      <c r="J944" s="2"/>
    </row>
    <row r="945" ht="15.75" customHeight="1">
      <c r="A945" s="79"/>
      <c r="J945" s="2"/>
    </row>
    <row r="946" ht="15.75" customHeight="1">
      <c r="A946" s="79"/>
      <c r="J946" s="2"/>
    </row>
    <row r="947" ht="15.75" customHeight="1">
      <c r="A947" s="79"/>
      <c r="J947" s="2"/>
    </row>
    <row r="948" ht="15.75" customHeight="1">
      <c r="A948" s="79"/>
      <c r="J948" s="2"/>
    </row>
    <row r="949" ht="15.75" customHeight="1">
      <c r="A949" s="79"/>
      <c r="J949" s="2"/>
    </row>
    <row r="950" ht="15.75" customHeight="1">
      <c r="A950" s="79"/>
      <c r="J950" s="2"/>
    </row>
    <row r="951" ht="15.75" customHeight="1">
      <c r="A951" s="79"/>
      <c r="J951" s="2"/>
    </row>
    <row r="952" ht="15.75" customHeight="1">
      <c r="A952" s="79"/>
      <c r="J952" s="2"/>
    </row>
    <row r="953" ht="15.75" customHeight="1">
      <c r="A953" s="79"/>
      <c r="J953" s="2"/>
    </row>
    <row r="954" ht="15.75" customHeight="1">
      <c r="A954" s="79"/>
      <c r="J954" s="2"/>
    </row>
    <row r="955" ht="15.75" customHeight="1">
      <c r="A955" s="79"/>
      <c r="J955" s="2"/>
    </row>
    <row r="956" ht="15.75" customHeight="1">
      <c r="A956" s="79"/>
      <c r="J956" s="2"/>
    </row>
    <row r="957" ht="15.75" customHeight="1">
      <c r="A957" s="79"/>
      <c r="J957" s="2"/>
    </row>
    <row r="958" ht="15.75" customHeight="1">
      <c r="A958" s="79"/>
      <c r="J958" s="2"/>
    </row>
    <row r="959" ht="15.75" customHeight="1">
      <c r="A959" s="79"/>
      <c r="J959" s="2"/>
    </row>
    <row r="960" ht="15.75" customHeight="1">
      <c r="A960" s="79"/>
      <c r="J960" s="2"/>
    </row>
    <row r="961" ht="15.75" customHeight="1">
      <c r="A961" s="79"/>
      <c r="J961" s="2"/>
    </row>
    <row r="962" ht="15.75" customHeight="1">
      <c r="A962" s="79"/>
      <c r="J962" s="2"/>
    </row>
    <row r="963" ht="15.75" customHeight="1">
      <c r="A963" s="79"/>
      <c r="J963" s="2"/>
    </row>
    <row r="964" ht="15.75" customHeight="1">
      <c r="A964" s="79"/>
      <c r="J964" s="2"/>
    </row>
    <row r="965" ht="15.75" customHeight="1">
      <c r="A965" s="79"/>
      <c r="J965" s="2"/>
    </row>
    <row r="966" ht="15.75" customHeight="1">
      <c r="A966" s="79"/>
      <c r="J966" s="2"/>
    </row>
    <row r="967" ht="15.75" customHeight="1">
      <c r="A967" s="79"/>
      <c r="J967" s="2"/>
    </row>
    <row r="968" ht="15.75" customHeight="1">
      <c r="A968" s="79"/>
      <c r="J968" s="2"/>
    </row>
    <row r="969" ht="15.75" customHeight="1">
      <c r="A969" s="79"/>
      <c r="J969" s="2"/>
    </row>
    <row r="970" ht="15.75" customHeight="1">
      <c r="A970" s="79"/>
      <c r="J970" s="2"/>
    </row>
    <row r="971" ht="15.75" customHeight="1">
      <c r="A971" s="79"/>
      <c r="J971" s="2"/>
    </row>
    <row r="972" ht="15.75" customHeight="1">
      <c r="A972" s="79"/>
      <c r="J972" s="2"/>
    </row>
    <row r="973" ht="15.75" customHeight="1">
      <c r="A973" s="79"/>
      <c r="J973" s="2"/>
    </row>
    <row r="974" ht="15.75" customHeight="1">
      <c r="A974" s="79"/>
      <c r="J974" s="2"/>
    </row>
    <row r="975" ht="15.75" customHeight="1">
      <c r="A975" s="79"/>
      <c r="J975" s="2"/>
    </row>
    <row r="976" ht="15.75" customHeight="1">
      <c r="A976" s="79"/>
      <c r="J976" s="2"/>
    </row>
    <row r="977" ht="15.75" customHeight="1">
      <c r="A977" s="79"/>
      <c r="J977" s="2"/>
    </row>
    <row r="978" ht="15.75" customHeight="1">
      <c r="A978" s="79"/>
      <c r="J978" s="2"/>
    </row>
    <row r="979" ht="15.75" customHeight="1">
      <c r="A979" s="79"/>
      <c r="J979" s="2"/>
    </row>
    <row r="980" ht="15.75" customHeight="1">
      <c r="A980" s="79"/>
      <c r="J980" s="2"/>
    </row>
    <row r="981" ht="15.75" customHeight="1">
      <c r="A981" s="79"/>
      <c r="J981" s="2"/>
    </row>
    <row r="982" ht="15.75" customHeight="1">
      <c r="A982" s="79"/>
      <c r="J982" s="2"/>
    </row>
    <row r="983" ht="15.75" customHeight="1">
      <c r="A983" s="79"/>
      <c r="J983" s="2"/>
    </row>
    <row r="984" ht="15.75" customHeight="1">
      <c r="A984" s="79"/>
      <c r="J984" s="2"/>
    </row>
    <row r="985" ht="15.75" customHeight="1">
      <c r="A985" s="79"/>
      <c r="J985" s="2"/>
    </row>
    <row r="986" ht="15.75" customHeight="1">
      <c r="A986" s="79"/>
      <c r="J986" s="2"/>
    </row>
    <row r="987" ht="15.75" customHeight="1">
      <c r="A987" s="79"/>
      <c r="J987" s="2"/>
    </row>
    <row r="988" ht="15.75" customHeight="1">
      <c r="A988" s="79"/>
      <c r="J988" s="2"/>
    </row>
    <row r="989" ht="15.75" customHeight="1">
      <c r="A989" s="79"/>
      <c r="J989" s="2"/>
    </row>
    <row r="990" ht="15.75" customHeight="1">
      <c r="A990" s="79"/>
      <c r="J990" s="2"/>
    </row>
    <row r="991" ht="15.75" customHeight="1">
      <c r="A991" s="79"/>
      <c r="J991" s="2"/>
    </row>
    <row r="992" ht="15.75" customHeight="1">
      <c r="A992" s="79"/>
      <c r="J992" s="2"/>
    </row>
    <row r="993" ht="15.75" customHeight="1">
      <c r="A993" s="79"/>
      <c r="J993" s="2"/>
    </row>
    <row r="994" ht="15.75" customHeight="1">
      <c r="A994" s="79"/>
      <c r="J994" s="2"/>
    </row>
    <row r="995" ht="15.75" customHeight="1">
      <c r="A995" s="79"/>
      <c r="J995" s="2"/>
    </row>
    <row r="996" ht="15.75" customHeight="1">
      <c r="A996" s="79"/>
      <c r="J996" s="2"/>
    </row>
    <row r="997" ht="15.75" customHeight="1">
      <c r="A997" s="79"/>
      <c r="J997" s="2"/>
    </row>
    <row r="998" ht="15.75" customHeight="1">
      <c r="A998" s="79"/>
      <c r="J998" s="2"/>
    </row>
    <row r="999" ht="15.75" customHeight="1">
      <c r="A999" s="79"/>
      <c r="J999" s="2"/>
    </row>
    <row r="1000" ht="15.75" customHeight="1">
      <c r="A1000" s="79"/>
      <c r="J1000" s="2"/>
    </row>
  </sheetData>
  <autoFilter ref="$A$7:$J$149"/>
  <mergeCells count="32">
    <mergeCell ref="D7:I7"/>
    <mergeCell ref="D8:E8"/>
    <mergeCell ref="F8:G8"/>
    <mergeCell ref="H8:I8"/>
    <mergeCell ref="A186:I186"/>
    <mergeCell ref="A187:I187"/>
    <mergeCell ref="A188:I188"/>
    <mergeCell ref="A189:I189"/>
    <mergeCell ref="A190:I190"/>
    <mergeCell ref="A191:I191"/>
    <mergeCell ref="A192:I192"/>
    <mergeCell ref="A193:I193"/>
    <mergeCell ref="A194:I194"/>
    <mergeCell ref="A195:I195"/>
    <mergeCell ref="A196:I196"/>
    <mergeCell ref="A197:I197"/>
    <mergeCell ref="A198:I198"/>
    <mergeCell ref="A199:I199"/>
    <mergeCell ref="A200:I200"/>
    <mergeCell ref="A201:I201"/>
    <mergeCell ref="A202:I202"/>
    <mergeCell ref="A210:I210"/>
    <mergeCell ref="A211:I211"/>
    <mergeCell ref="A212:I212"/>
    <mergeCell ref="A213:I213"/>
    <mergeCell ref="A203:I203"/>
    <mergeCell ref="A204:I204"/>
    <mergeCell ref="A205:I205"/>
    <mergeCell ref="A206:I206"/>
    <mergeCell ref="A207:I207"/>
    <mergeCell ref="A208:I208"/>
    <mergeCell ref="A209:I209"/>
  </mergeCells>
  <printOptions horizontalCentered="1"/>
  <pageMargins bottom="0.4330708661417323" footer="0.0" header="0.0" left="0.4330708661417323" right="0.4330708661417323" top="0.4330708661417323"/>
  <pageSetup orientation="landscape"/>
  <headerFooter>
    <oddHeader>&amp;CConvention collective nationale de la Production audiovisuelle (IDCC 2642)</oddHeader>
    <oddFooter>&amp;CSyndicat des Producteurs Indépendants https://lespi.org</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1.22" defaultRowHeight="15.0"/>
  <cols>
    <col customWidth="1" min="1" max="1" width="16.67"/>
    <col customWidth="1" min="2" max="2" width="13.33"/>
    <col customWidth="1" min="3" max="3" width="10.78"/>
    <col customWidth="1" min="4" max="4" width="54.11"/>
    <col customWidth="1" min="5" max="6" width="10.78"/>
    <col customWidth="1" min="7" max="26" width="11.11"/>
  </cols>
  <sheetData>
    <row r="1" ht="31.5" customHeight="1">
      <c r="A1" s="1" t="s">
        <v>297</v>
      </c>
      <c r="B1" s="9"/>
      <c r="C1" s="2"/>
      <c r="D1" s="2"/>
      <c r="E1" s="2"/>
      <c r="F1" s="2"/>
      <c r="G1" s="2"/>
      <c r="H1" s="2"/>
      <c r="I1" s="2"/>
      <c r="J1" s="2"/>
      <c r="K1" s="2"/>
      <c r="L1" s="2"/>
      <c r="M1" s="2"/>
      <c r="N1" s="2"/>
      <c r="O1" s="2"/>
      <c r="P1" s="2"/>
      <c r="Q1" s="2"/>
      <c r="R1" s="2"/>
      <c r="S1" s="2"/>
      <c r="T1" s="2"/>
      <c r="U1" s="2"/>
      <c r="V1" s="2"/>
      <c r="W1" s="2"/>
      <c r="X1" s="2"/>
      <c r="Y1" s="2"/>
      <c r="Z1" s="2"/>
    </row>
    <row r="2" ht="13.5" customHeight="1">
      <c r="A2" s="108" t="s">
        <v>298</v>
      </c>
      <c r="B2" s="9"/>
      <c r="C2" s="2"/>
      <c r="D2" s="2"/>
      <c r="E2" s="2"/>
      <c r="F2" s="2"/>
      <c r="G2" s="2"/>
      <c r="H2" s="2"/>
      <c r="I2" s="2"/>
      <c r="J2" s="2"/>
      <c r="K2" s="2"/>
      <c r="L2" s="2"/>
      <c r="M2" s="2"/>
      <c r="N2" s="2"/>
      <c r="O2" s="2"/>
      <c r="P2" s="2"/>
      <c r="Q2" s="2"/>
      <c r="R2" s="2"/>
      <c r="S2" s="2"/>
      <c r="T2" s="2"/>
      <c r="U2" s="2"/>
      <c r="V2" s="2"/>
      <c r="W2" s="2"/>
      <c r="X2" s="2"/>
      <c r="Y2" s="2"/>
      <c r="Z2" s="2"/>
    </row>
    <row r="3" ht="13.5" customHeight="1">
      <c r="A3" s="108"/>
      <c r="B3" s="9"/>
      <c r="C3" s="2"/>
      <c r="D3" s="2"/>
      <c r="E3" s="2"/>
      <c r="F3" s="2"/>
      <c r="G3" s="2"/>
      <c r="H3" s="2"/>
      <c r="I3" s="2"/>
      <c r="J3" s="2"/>
      <c r="K3" s="2"/>
      <c r="L3" s="2"/>
      <c r="M3" s="2"/>
      <c r="N3" s="2"/>
      <c r="O3" s="2"/>
      <c r="P3" s="2"/>
      <c r="Q3" s="2"/>
      <c r="R3" s="2"/>
      <c r="S3" s="2"/>
      <c r="T3" s="2"/>
      <c r="U3" s="2"/>
      <c r="V3" s="2"/>
      <c r="W3" s="2"/>
      <c r="X3" s="2"/>
      <c r="Y3" s="2"/>
      <c r="Z3" s="2"/>
    </row>
    <row r="4" ht="13.5" customHeight="1">
      <c r="A4" s="109" t="s">
        <v>299</v>
      </c>
      <c r="B4" s="9"/>
      <c r="C4" s="2"/>
      <c r="D4" s="2"/>
      <c r="E4" s="2"/>
      <c r="F4" s="2"/>
      <c r="G4" s="2"/>
      <c r="H4" s="2"/>
      <c r="I4" s="2"/>
      <c r="J4" s="2"/>
      <c r="K4" s="2"/>
      <c r="L4" s="2"/>
      <c r="M4" s="2"/>
      <c r="N4" s="2"/>
      <c r="O4" s="2"/>
      <c r="P4" s="2"/>
      <c r="Q4" s="2"/>
      <c r="R4" s="2"/>
      <c r="S4" s="2"/>
      <c r="T4" s="2"/>
      <c r="U4" s="2"/>
      <c r="V4" s="2"/>
      <c r="W4" s="2"/>
      <c r="X4" s="2"/>
      <c r="Y4" s="2"/>
      <c r="Z4" s="2"/>
    </row>
    <row r="5" ht="15.75" customHeight="1">
      <c r="A5" s="110"/>
      <c r="B5" s="10"/>
      <c r="C5" s="2"/>
      <c r="D5" s="2"/>
      <c r="E5" s="2"/>
      <c r="F5" s="2"/>
      <c r="G5" s="2"/>
      <c r="H5" s="2"/>
      <c r="I5" s="2"/>
      <c r="J5" s="2"/>
      <c r="K5" s="2"/>
      <c r="L5" s="2"/>
      <c r="M5" s="2"/>
      <c r="N5" s="2"/>
      <c r="O5" s="2"/>
      <c r="P5" s="2"/>
      <c r="Q5" s="2"/>
      <c r="R5" s="2"/>
      <c r="S5" s="2"/>
      <c r="T5" s="2"/>
      <c r="U5" s="2"/>
      <c r="V5" s="2"/>
      <c r="W5" s="2"/>
      <c r="X5" s="2"/>
      <c r="Y5" s="2"/>
      <c r="Z5" s="2"/>
    </row>
    <row r="6">
      <c r="A6" s="111" t="s">
        <v>300</v>
      </c>
      <c r="B6" s="112" t="s">
        <v>301</v>
      </c>
      <c r="C6" s="112" t="s">
        <v>302</v>
      </c>
      <c r="D6" s="113" t="s">
        <v>303</v>
      </c>
      <c r="E6" s="2"/>
      <c r="F6" s="2"/>
      <c r="G6" s="2"/>
      <c r="H6" s="2"/>
      <c r="I6" s="2"/>
      <c r="J6" s="2"/>
      <c r="K6" s="2"/>
      <c r="L6" s="2"/>
      <c r="M6" s="2"/>
      <c r="N6" s="2"/>
      <c r="O6" s="2"/>
      <c r="P6" s="2"/>
      <c r="Q6" s="2"/>
      <c r="R6" s="2"/>
      <c r="S6" s="2"/>
      <c r="T6" s="2"/>
      <c r="U6" s="2"/>
      <c r="V6" s="2"/>
      <c r="W6" s="2"/>
      <c r="X6" s="2"/>
      <c r="Y6" s="2"/>
      <c r="Z6" s="2"/>
    </row>
    <row r="7" ht="33.75" customHeight="1">
      <c r="A7" s="114" t="s">
        <v>304</v>
      </c>
      <c r="B7" s="115" t="s">
        <v>305</v>
      </c>
      <c r="C7" s="116">
        <v>300.07</v>
      </c>
      <c r="D7" s="117" t="s">
        <v>306</v>
      </c>
      <c r="E7" s="2"/>
      <c r="F7" s="2"/>
      <c r="G7" s="2"/>
      <c r="H7" s="2"/>
      <c r="I7" s="2"/>
      <c r="J7" s="2"/>
      <c r="K7" s="2"/>
      <c r="L7" s="2"/>
      <c r="M7" s="2"/>
      <c r="N7" s="2"/>
      <c r="O7" s="2"/>
      <c r="P7" s="2"/>
      <c r="Q7" s="2"/>
      <c r="R7" s="2"/>
      <c r="S7" s="2"/>
      <c r="T7" s="2"/>
      <c r="U7" s="2"/>
      <c r="V7" s="2"/>
      <c r="W7" s="2"/>
      <c r="X7" s="2"/>
      <c r="Y7" s="2"/>
      <c r="Z7" s="2"/>
    </row>
    <row r="8" ht="33.75" customHeight="1">
      <c r="A8" s="118" t="s">
        <v>307</v>
      </c>
      <c r="B8" s="119" t="s">
        <v>308</v>
      </c>
      <c r="C8" s="120">
        <v>1500.96</v>
      </c>
      <c r="D8" s="121" t="s">
        <v>309</v>
      </c>
      <c r="E8" s="2"/>
      <c r="F8" s="2"/>
      <c r="G8" s="2"/>
      <c r="H8" s="2"/>
      <c r="I8" s="2"/>
      <c r="J8" s="2"/>
      <c r="K8" s="2"/>
      <c r="L8" s="2"/>
      <c r="M8" s="2"/>
      <c r="N8" s="2"/>
      <c r="O8" s="2"/>
      <c r="P8" s="2"/>
      <c r="Q8" s="2"/>
      <c r="R8" s="2"/>
      <c r="S8" s="2"/>
      <c r="T8" s="2"/>
      <c r="U8" s="2"/>
      <c r="V8" s="2"/>
      <c r="W8" s="2"/>
      <c r="X8" s="2"/>
      <c r="Y8" s="2"/>
      <c r="Z8" s="2"/>
    </row>
    <row r="9">
      <c r="A9" s="122" t="s">
        <v>310</v>
      </c>
      <c r="B9" s="123" t="s">
        <v>311</v>
      </c>
      <c r="C9" s="124">
        <v>5250.04</v>
      </c>
      <c r="D9" s="125" t="s">
        <v>312</v>
      </c>
      <c r="E9" s="2"/>
      <c r="F9" s="2"/>
      <c r="G9" s="2"/>
      <c r="H9" s="2"/>
      <c r="I9" s="2"/>
      <c r="J9" s="2"/>
      <c r="K9" s="2"/>
      <c r="L9" s="2"/>
      <c r="M9" s="2"/>
      <c r="N9" s="2"/>
      <c r="O9" s="2"/>
      <c r="P9" s="2"/>
      <c r="Q9" s="2"/>
      <c r="R9" s="2"/>
      <c r="S9" s="2"/>
      <c r="T9" s="2"/>
      <c r="U9" s="2"/>
      <c r="V9" s="2"/>
      <c r="W9" s="2"/>
      <c r="X9" s="2"/>
      <c r="Y9" s="2"/>
      <c r="Z9" s="2"/>
    </row>
    <row r="10" ht="15.75"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ht="34.5" customHeight="1">
      <c r="A11" s="126" t="s">
        <v>313</v>
      </c>
      <c r="E11" s="2"/>
      <c r="F11" s="2"/>
      <c r="G11" s="2"/>
      <c r="H11" s="2"/>
      <c r="I11" s="2"/>
      <c r="J11" s="2"/>
      <c r="K11" s="2"/>
      <c r="L11" s="2"/>
      <c r="M11" s="2"/>
      <c r="N11" s="2"/>
      <c r="O11" s="2"/>
      <c r="P11" s="2"/>
      <c r="Q11" s="2"/>
      <c r="R11" s="2"/>
      <c r="S11" s="2"/>
      <c r="T11" s="2"/>
      <c r="U11" s="2"/>
      <c r="V11" s="2"/>
      <c r="W11" s="2"/>
      <c r="X11" s="2"/>
      <c r="Y11" s="2"/>
      <c r="Z11" s="2"/>
    </row>
    <row r="12" ht="21.75" customHeight="1">
      <c r="A12" s="79" t="s">
        <v>314</v>
      </c>
      <c r="B12" s="2"/>
      <c r="C12" s="2"/>
      <c r="D12" s="2"/>
      <c r="E12" s="2"/>
      <c r="F12" s="2"/>
      <c r="G12" s="2"/>
      <c r="H12" s="2"/>
      <c r="I12" s="2"/>
      <c r="J12" s="2"/>
      <c r="K12" s="2"/>
      <c r="L12" s="2"/>
      <c r="M12" s="2"/>
      <c r="N12" s="2"/>
      <c r="O12" s="2"/>
      <c r="P12" s="2"/>
      <c r="Q12" s="2"/>
      <c r="R12" s="2"/>
      <c r="S12" s="2"/>
      <c r="T12" s="2"/>
      <c r="U12" s="2"/>
      <c r="V12" s="2"/>
      <c r="W12" s="2"/>
      <c r="X12" s="2"/>
      <c r="Y12" s="2"/>
      <c r="Z12" s="2"/>
    </row>
    <row r="13" ht="21.0" customHeight="1">
      <c r="A13" s="127" t="s">
        <v>315</v>
      </c>
      <c r="E13" s="2"/>
      <c r="F13" s="2"/>
      <c r="G13" s="2"/>
      <c r="H13" s="2"/>
      <c r="I13" s="2"/>
      <c r="J13" s="2"/>
      <c r="K13" s="2"/>
      <c r="L13" s="2"/>
      <c r="M13" s="2"/>
      <c r="N13" s="2"/>
      <c r="O13" s="2"/>
      <c r="P13" s="2"/>
      <c r="Q13" s="2"/>
      <c r="R13" s="2"/>
      <c r="S13" s="2"/>
      <c r="T13" s="2"/>
      <c r="U13" s="2"/>
      <c r="V13" s="2"/>
      <c r="W13" s="2"/>
      <c r="X13" s="2"/>
      <c r="Y13" s="2"/>
      <c r="Z13" s="2"/>
    </row>
    <row r="14" ht="15.75" customHeight="1">
      <c r="A14" s="126" t="s">
        <v>316</v>
      </c>
      <c r="E14" s="2"/>
      <c r="F14" s="2"/>
      <c r="G14" s="2"/>
      <c r="H14" s="2"/>
      <c r="I14" s="2"/>
      <c r="J14" s="2"/>
      <c r="K14" s="2"/>
      <c r="L14" s="2"/>
      <c r="M14" s="2"/>
      <c r="N14" s="2"/>
      <c r="O14" s="2"/>
      <c r="P14" s="2"/>
      <c r="Q14" s="2"/>
      <c r="R14" s="2"/>
      <c r="S14" s="2"/>
      <c r="T14" s="2"/>
      <c r="U14" s="2"/>
      <c r="V14" s="2"/>
      <c r="W14" s="2"/>
      <c r="X14" s="2"/>
      <c r="Y14" s="2"/>
      <c r="Z14" s="2"/>
    </row>
    <row r="15" ht="72.0" customHeight="1">
      <c r="E15" s="2"/>
      <c r="F15" s="2"/>
      <c r="G15" s="2"/>
      <c r="H15" s="2"/>
      <c r="I15" s="2"/>
      <c r="J15" s="2"/>
      <c r="K15" s="2"/>
      <c r="L15" s="2"/>
      <c r="M15" s="2"/>
      <c r="N15" s="2"/>
      <c r="O15" s="2"/>
      <c r="P15" s="2"/>
      <c r="Q15" s="2"/>
      <c r="R15" s="2"/>
      <c r="S15" s="2"/>
      <c r="T15" s="2"/>
      <c r="U15" s="2"/>
      <c r="V15" s="2"/>
      <c r="W15" s="2"/>
      <c r="X15" s="2"/>
      <c r="Y15" s="2"/>
      <c r="Z15" s="2"/>
    </row>
    <row r="16" ht="15.75"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ht="15.7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5.7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A11:D11"/>
    <mergeCell ref="A14:D15"/>
  </mergeCells>
  <printOptions horizontalCentered="1"/>
  <pageMargins bottom="0.7480314960629921" footer="0.0" header="0.0" left="0.7086614173228347" right="0.7086614173228347" top="0.7480314960629921"/>
  <pageSetup orientation="portrait"/>
  <headerFooter>
    <oddHeader>&amp;CConvention collective nationale de la Production audiovisuelle (IDCC 2642)</oddHeader>
    <oddFooter>&amp;CSyndicat des Producteurs Indépendants https://lespi.org</oddFoot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43.0"/>
    <col customWidth="1" min="2" max="2" width="10.78"/>
    <col customWidth="1" min="3" max="3" width="16.78"/>
    <col customWidth="1" min="4" max="5" width="10.78"/>
    <col customWidth="1" min="6" max="26" width="11.11"/>
  </cols>
  <sheetData>
    <row r="1" ht="31.5" customHeight="1">
      <c r="A1" s="1" t="s">
        <v>317</v>
      </c>
      <c r="B1" s="9"/>
      <c r="C1" s="14"/>
      <c r="D1" s="12"/>
      <c r="E1" s="2"/>
      <c r="F1" s="2"/>
      <c r="G1" s="2"/>
      <c r="H1" s="2"/>
      <c r="I1" s="2"/>
      <c r="J1" s="2"/>
      <c r="K1" s="2"/>
      <c r="L1" s="2"/>
      <c r="M1" s="2"/>
      <c r="N1" s="2"/>
      <c r="O1" s="2"/>
      <c r="P1" s="2"/>
      <c r="Q1" s="2"/>
      <c r="R1" s="2"/>
      <c r="S1" s="2"/>
      <c r="T1" s="2"/>
      <c r="U1" s="2"/>
      <c r="V1" s="2"/>
    </row>
    <row r="2" ht="15.75" customHeight="1">
      <c r="A2" s="128" t="s">
        <v>318</v>
      </c>
      <c r="B2" s="14"/>
      <c r="C2" s="14"/>
      <c r="D2" s="12"/>
      <c r="E2" s="2"/>
      <c r="F2" s="2"/>
      <c r="G2" s="2"/>
      <c r="H2" s="2"/>
      <c r="I2" s="2"/>
      <c r="J2" s="2"/>
      <c r="K2" s="2"/>
      <c r="L2" s="2"/>
      <c r="M2" s="2"/>
      <c r="N2" s="2"/>
      <c r="O2" s="2"/>
      <c r="P2" s="2"/>
      <c r="Q2" s="2"/>
      <c r="R2" s="2"/>
      <c r="S2" s="2"/>
      <c r="T2" s="2"/>
      <c r="U2" s="2"/>
      <c r="V2" s="2"/>
    </row>
    <row r="3" ht="15.75" customHeight="1">
      <c r="A3" s="129"/>
      <c r="B3" s="14"/>
      <c r="C3" s="14"/>
      <c r="D3" s="12"/>
      <c r="E3" s="12"/>
      <c r="F3" s="2"/>
      <c r="G3" s="2"/>
      <c r="H3" s="2"/>
      <c r="I3" s="2"/>
      <c r="J3" s="2"/>
      <c r="K3" s="2"/>
      <c r="L3" s="2"/>
      <c r="M3" s="2"/>
      <c r="N3" s="2"/>
      <c r="O3" s="2"/>
      <c r="P3" s="2"/>
      <c r="Q3" s="2"/>
      <c r="R3" s="2"/>
      <c r="S3" s="2"/>
      <c r="T3" s="2"/>
      <c r="U3" s="2"/>
      <c r="V3" s="2"/>
    </row>
    <row r="4" ht="15.75" customHeight="1">
      <c r="A4" s="110" t="s">
        <v>319</v>
      </c>
      <c r="B4" s="10"/>
      <c r="C4" s="10"/>
      <c r="D4" s="12"/>
      <c r="E4" s="12"/>
      <c r="F4" s="2"/>
      <c r="G4" s="2"/>
      <c r="H4" s="2"/>
      <c r="I4" s="2"/>
      <c r="J4" s="2"/>
      <c r="K4" s="2"/>
      <c r="L4" s="2"/>
      <c r="M4" s="2"/>
      <c r="N4" s="2"/>
      <c r="O4" s="2"/>
      <c r="P4" s="2"/>
      <c r="Q4" s="2"/>
      <c r="R4" s="2"/>
      <c r="S4" s="2"/>
      <c r="T4" s="2"/>
      <c r="U4" s="2"/>
      <c r="V4" s="2"/>
    </row>
    <row r="5" ht="15.75" customHeight="1">
      <c r="A5" s="130"/>
      <c r="B5" s="10"/>
      <c r="C5" s="10"/>
      <c r="D5" s="12"/>
      <c r="E5" s="12"/>
      <c r="F5" s="2"/>
      <c r="G5" s="2"/>
      <c r="H5" s="2"/>
      <c r="I5" s="2"/>
      <c r="J5" s="2"/>
      <c r="K5" s="2"/>
      <c r="L5" s="2"/>
      <c r="M5" s="2"/>
      <c r="N5" s="2"/>
      <c r="O5" s="2"/>
      <c r="P5" s="2"/>
      <c r="Q5" s="2"/>
      <c r="R5" s="2"/>
      <c r="S5" s="2"/>
      <c r="T5" s="2"/>
      <c r="U5" s="2"/>
      <c r="V5" s="2"/>
    </row>
    <row r="6" ht="27.75" customHeight="1">
      <c r="A6" s="18" t="s">
        <v>320</v>
      </c>
      <c r="B6" s="18" t="s">
        <v>30</v>
      </c>
      <c r="C6" s="19" t="s">
        <v>321</v>
      </c>
      <c r="D6" s="12"/>
      <c r="E6" s="12"/>
      <c r="F6" s="2"/>
      <c r="G6" s="2"/>
      <c r="H6" s="2"/>
      <c r="I6" s="2"/>
      <c r="J6" s="2"/>
      <c r="K6" s="2"/>
      <c r="L6" s="2"/>
      <c r="M6" s="2"/>
      <c r="N6" s="2"/>
      <c r="O6" s="2"/>
      <c r="P6" s="2"/>
      <c r="Q6" s="2"/>
      <c r="R6" s="2"/>
      <c r="S6" s="2"/>
      <c r="T6" s="2"/>
      <c r="U6" s="2"/>
      <c r="V6" s="2"/>
    </row>
    <row r="7" ht="16.5" customHeight="1">
      <c r="A7" s="131" t="s">
        <v>322</v>
      </c>
      <c r="B7" s="132" t="s">
        <v>214</v>
      </c>
      <c r="C7" s="133" t="s">
        <v>34</v>
      </c>
      <c r="D7" s="12"/>
      <c r="E7" s="12"/>
      <c r="F7" s="2"/>
      <c r="G7" s="2"/>
      <c r="H7" s="2"/>
      <c r="I7" s="2"/>
      <c r="J7" s="2"/>
      <c r="K7" s="2"/>
      <c r="L7" s="2"/>
      <c r="M7" s="2"/>
      <c r="N7" s="2"/>
      <c r="O7" s="2"/>
      <c r="P7" s="2"/>
      <c r="Q7" s="2"/>
      <c r="R7" s="2"/>
      <c r="S7" s="2"/>
      <c r="T7" s="2"/>
      <c r="U7" s="2"/>
      <c r="V7" s="2"/>
    </row>
    <row r="8" ht="15.75" customHeight="1">
      <c r="A8" s="134" t="s">
        <v>323</v>
      </c>
      <c r="B8" s="135" t="s">
        <v>214</v>
      </c>
      <c r="C8" s="136" t="s">
        <v>34</v>
      </c>
      <c r="D8" s="12"/>
      <c r="E8" s="12"/>
      <c r="F8" s="2"/>
      <c r="G8" s="2"/>
      <c r="H8" s="2"/>
      <c r="I8" s="2"/>
      <c r="J8" s="2"/>
      <c r="K8" s="2"/>
      <c r="L8" s="2"/>
      <c r="M8" s="2"/>
      <c r="N8" s="2"/>
      <c r="O8" s="2"/>
      <c r="P8" s="2"/>
      <c r="Q8" s="2"/>
      <c r="R8" s="2"/>
      <c r="S8" s="2"/>
      <c r="T8" s="2"/>
      <c r="U8" s="2"/>
      <c r="V8" s="2"/>
    </row>
    <row r="9" ht="30.0" customHeight="1">
      <c r="A9" s="131" t="s">
        <v>324</v>
      </c>
      <c r="B9" s="132" t="s">
        <v>214</v>
      </c>
      <c r="C9" s="133" t="s">
        <v>34</v>
      </c>
      <c r="D9" s="12"/>
      <c r="E9" s="12"/>
      <c r="F9" s="2"/>
      <c r="G9" s="2"/>
      <c r="H9" s="2"/>
      <c r="I9" s="2"/>
      <c r="J9" s="2"/>
      <c r="K9" s="2"/>
      <c r="L9" s="2"/>
      <c r="M9" s="2"/>
      <c r="N9" s="2"/>
      <c r="O9" s="2"/>
      <c r="P9" s="2"/>
      <c r="Q9" s="2"/>
      <c r="R9" s="2"/>
      <c r="S9" s="2"/>
      <c r="T9" s="2"/>
      <c r="U9" s="2"/>
      <c r="V9" s="2"/>
    </row>
    <row r="10" ht="16.5" customHeight="1">
      <c r="A10" s="134" t="s">
        <v>325</v>
      </c>
      <c r="B10" s="135" t="s">
        <v>214</v>
      </c>
      <c r="C10" s="136" t="s">
        <v>34</v>
      </c>
      <c r="D10" s="12"/>
      <c r="E10" s="12"/>
      <c r="F10" s="2"/>
      <c r="G10" s="2"/>
      <c r="H10" s="2"/>
      <c r="I10" s="2"/>
      <c r="J10" s="2"/>
      <c r="K10" s="2"/>
      <c r="L10" s="2"/>
      <c r="M10" s="2"/>
      <c r="N10" s="2"/>
      <c r="O10" s="2"/>
      <c r="P10" s="2"/>
      <c r="Q10" s="2"/>
      <c r="R10" s="2"/>
      <c r="S10" s="2"/>
      <c r="T10" s="2"/>
      <c r="U10" s="2"/>
      <c r="V10" s="2"/>
    </row>
    <row r="11" ht="16.5" customHeight="1">
      <c r="A11" s="137"/>
      <c r="B11" s="138"/>
      <c r="C11" s="139"/>
      <c r="D11" s="12"/>
      <c r="E11" s="12"/>
      <c r="F11" s="2"/>
      <c r="G11" s="2"/>
      <c r="H11" s="2"/>
      <c r="I11" s="2"/>
      <c r="J11" s="2"/>
      <c r="K11" s="2"/>
      <c r="L11" s="2"/>
      <c r="M11" s="2"/>
      <c r="N11" s="2"/>
      <c r="O11" s="2"/>
      <c r="P11" s="2"/>
      <c r="Q11" s="2"/>
      <c r="R11" s="2"/>
      <c r="S11" s="2"/>
      <c r="T11" s="2"/>
      <c r="U11" s="2"/>
      <c r="V11" s="2"/>
    </row>
    <row r="12">
      <c r="A12" s="18" t="s">
        <v>320</v>
      </c>
      <c r="B12" s="18" t="s">
        <v>30</v>
      </c>
      <c r="C12" s="19" t="s">
        <v>326</v>
      </c>
      <c r="D12" s="12"/>
      <c r="E12" s="12"/>
      <c r="F12" s="2"/>
      <c r="G12" s="2"/>
      <c r="H12" s="2"/>
      <c r="I12" s="2"/>
      <c r="J12" s="2"/>
      <c r="K12" s="2"/>
      <c r="L12" s="2"/>
      <c r="M12" s="2"/>
      <c r="N12" s="2"/>
      <c r="O12" s="2"/>
      <c r="P12" s="2"/>
      <c r="Q12" s="2"/>
      <c r="R12" s="2"/>
      <c r="S12" s="2"/>
      <c r="T12" s="2"/>
      <c r="U12" s="2"/>
      <c r="V12" s="2"/>
    </row>
    <row r="13" ht="16.5" customHeight="1">
      <c r="A13" s="131" t="s">
        <v>327</v>
      </c>
      <c r="B13" s="132" t="s">
        <v>87</v>
      </c>
      <c r="C13" s="140">
        <v>122.0</v>
      </c>
      <c r="D13" s="12"/>
      <c r="E13" s="12"/>
      <c r="F13" s="2"/>
      <c r="G13" s="2"/>
      <c r="H13" s="2"/>
      <c r="I13" s="2"/>
      <c r="J13" s="2"/>
      <c r="K13" s="2"/>
      <c r="L13" s="2"/>
      <c r="M13" s="2"/>
      <c r="N13" s="2"/>
      <c r="O13" s="2"/>
      <c r="P13" s="2"/>
      <c r="Q13" s="2"/>
      <c r="R13" s="2"/>
      <c r="S13" s="2"/>
      <c r="T13" s="2"/>
      <c r="U13" s="2"/>
      <c r="V13" s="2"/>
    </row>
    <row r="14" ht="15.75" customHeight="1">
      <c r="A14" s="134" t="s">
        <v>328</v>
      </c>
      <c r="B14" s="135" t="s">
        <v>87</v>
      </c>
      <c r="C14" s="141">
        <v>96.0</v>
      </c>
      <c r="D14" s="12"/>
      <c r="E14" s="12"/>
      <c r="F14" s="2"/>
      <c r="G14" s="2"/>
      <c r="H14" s="2"/>
      <c r="I14" s="2"/>
      <c r="J14" s="2"/>
      <c r="K14" s="2"/>
      <c r="L14" s="2"/>
      <c r="M14" s="2"/>
      <c r="N14" s="2"/>
      <c r="O14" s="2"/>
      <c r="P14" s="2"/>
      <c r="Q14" s="2"/>
      <c r="R14" s="2"/>
      <c r="S14" s="2"/>
      <c r="T14" s="2"/>
      <c r="U14" s="2"/>
      <c r="V14" s="2"/>
    </row>
    <row r="15" ht="15.75" customHeight="1">
      <c r="A15" s="131" t="s">
        <v>329</v>
      </c>
      <c r="B15" s="132" t="s">
        <v>87</v>
      </c>
      <c r="C15" s="142">
        <v>98.0</v>
      </c>
      <c r="D15" s="12"/>
      <c r="E15" s="12"/>
      <c r="F15" s="2"/>
      <c r="G15" s="2"/>
      <c r="H15" s="2"/>
      <c r="I15" s="2"/>
      <c r="J15" s="2"/>
      <c r="K15" s="2"/>
      <c r="L15" s="2"/>
      <c r="M15" s="2"/>
      <c r="N15" s="2"/>
      <c r="O15" s="2"/>
      <c r="P15" s="2"/>
      <c r="Q15" s="2"/>
      <c r="R15" s="2"/>
      <c r="S15" s="2"/>
      <c r="T15" s="2"/>
      <c r="U15" s="2"/>
      <c r="V15" s="2"/>
    </row>
    <row r="16" ht="16.5" customHeight="1">
      <c r="A16" s="10"/>
      <c r="B16" s="10"/>
      <c r="C16" s="10"/>
      <c r="D16" s="12"/>
      <c r="E16" s="12"/>
      <c r="F16" s="2"/>
      <c r="G16" s="2"/>
      <c r="H16" s="2"/>
      <c r="I16" s="2"/>
      <c r="J16" s="2"/>
      <c r="K16" s="2"/>
      <c r="L16" s="2"/>
      <c r="M16" s="2"/>
      <c r="N16" s="2"/>
      <c r="O16" s="2"/>
      <c r="P16" s="2"/>
      <c r="Q16" s="2"/>
      <c r="R16" s="2"/>
      <c r="S16" s="2"/>
      <c r="T16" s="2"/>
      <c r="U16" s="2"/>
      <c r="V16" s="2"/>
    </row>
    <row r="17" ht="16.5" customHeight="1">
      <c r="A17" s="143" t="s">
        <v>330</v>
      </c>
      <c r="B17" s="10"/>
      <c r="C17" s="10"/>
      <c r="D17" s="12"/>
      <c r="E17" s="12"/>
      <c r="F17" s="2"/>
      <c r="G17" s="2"/>
      <c r="H17" s="2"/>
      <c r="I17" s="2"/>
      <c r="J17" s="2"/>
      <c r="K17" s="2"/>
      <c r="L17" s="2"/>
      <c r="M17" s="2"/>
      <c r="N17" s="2"/>
      <c r="O17" s="2"/>
      <c r="P17" s="2"/>
      <c r="Q17" s="2"/>
      <c r="R17" s="2"/>
      <c r="S17" s="2"/>
      <c r="T17" s="2"/>
      <c r="U17" s="2"/>
      <c r="V17" s="2"/>
    </row>
    <row r="18" ht="16.5" customHeight="1">
      <c r="A18" s="143" t="s">
        <v>331</v>
      </c>
      <c r="B18" s="10"/>
      <c r="C18" s="10"/>
      <c r="D18" s="12"/>
      <c r="E18" s="12"/>
      <c r="F18" s="2"/>
      <c r="G18" s="2"/>
      <c r="H18" s="2"/>
      <c r="I18" s="2"/>
      <c r="J18" s="2"/>
      <c r="K18" s="2"/>
      <c r="L18" s="2"/>
      <c r="M18" s="2"/>
      <c r="N18" s="2"/>
      <c r="O18" s="2"/>
      <c r="P18" s="2"/>
      <c r="Q18" s="2"/>
      <c r="R18" s="2"/>
      <c r="S18" s="2"/>
      <c r="T18" s="2"/>
      <c r="U18" s="2"/>
      <c r="V18" s="2"/>
    </row>
    <row r="19" ht="16.5" customHeight="1">
      <c r="A19" s="10"/>
      <c r="B19" s="10"/>
      <c r="C19" s="10"/>
      <c r="D19" s="12"/>
      <c r="E19" s="12"/>
      <c r="F19" s="2"/>
      <c r="G19" s="2"/>
      <c r="H19" s="2"/>
      <c r="I19" s="2"/>
      <c r="J19" s="2"/>
      <c r="K19" s="2"/>
      <c r="L19" s="2"/>
      <c r="M19" s="2"/>
      <c r="N19" s="2"/>
      <c r="O19" s="2"/>
      <c r="P19" s="2"/>
      <c r="Q19" s="2"/>
      <c r="R19" s="2"/>
      <c r="S19" s="2"/>
      <c r="T19" s="2"/>
      <c r="U19" s="2"/>
      <c r="V19" s="2"/>
    </row>
    <row r="20" ht="16.5" customHeight="1">
      <c r="A20" s="110" t="s">
        <v>332</v>
      </c>
      <c r="B20" s="10"/>
      <c r="C20" s="10"/>
      <c r="D20" s="12"/>
      <c r="E20" s="12"/>
      <c r="F20" s="2"/>
      <c r="G20" s="2"/>
      <c r="H20" s="2"/>
      <c r="I20" s="2"/>
      <c r="J20" s="2"/>
      <c r="K20" s="2"/>
      <c r="L20" s="2"/>
      <c r="M20" s="2"/>
      <c r="N20" s="2"/>
      <c r="O20" s="2"/>
      <c r="P20" s="2"/>
      <c r="Q20" s="2"/>
      <c r="R20" s="2"/>
      <c r="S20" s="2"/>
      <c r="T20" s="2"/>
      <c r="U20" s="2"/>
      <c r="V20" s="2"/>
    </row>
    <row r="21" ht="48.0" customHeight="1">
      <c r="A21" s="144" t="s">
        <v>333</v>
      </c>
      <c r="B21" s="106"/>
      <c r="C21" s="107"/>
      <c r="D21" s="12"/>
      <c r="E21" s="12"/>
      <c r="F21" s="2"/>
      <c r="G21" s="2"/>
      <c r="H21" s="2"/>
      <c r="I21" s="2"/>
      <c r="J21" s="2"/>
      <c r="K21" s="2"/>
      <c r="L21" s="2"/>
      <c r="M21" s="2"/>
      <c r="N21" s="2"/>
      <c r="O21" s="2"/>
      <c r="P21" s="2"/>
      <c r="Q21" s="2"/>
      <c r="R21" s="2"/>
      <c r="S21" s="2"/>
      <c r="T21" s="2"/>
      <c r="U21" s="2"/>
      <c r="V21" s="2"/>
    </row>
    <row r="22" ht="46.5" customHeight="1">
      <c r="A22" s="144" t="s">
        <v>334</v>
      </c>
      <c r="B22" s="106"/>
      <c r="C22" s="107"/>
      <c r="D22" s="12"/>
      <c r="E22" s="12"/>
      <c r="F22" s="2"/>
      <c r="G22" s="2"/>
      <c r="H22" s="2"/>
      <c r="I22" s="2"/>
      <c r="J22" s="2"/>
      <c r="K22" s="2"/>
      <c r="L22" s="2"/>
      <c r="M22" s="2"/>
      <c r="N22" s="2"/>
      <c r="O22" s="2"/>
      <c r="P22" s="2"/>
      <c r="Q22" s="2"/>
      <c r="R22" s="2"/>
      <c r="S22" s="2"/>
      <c r="T22" s="2"/>
      <c r="U22" s="2"/>
      <c r="V22" s="2"/>
    </row>
    <row r="23" ht="15.75" customHeight="1">
      <c r="A23" s="145"/>
      <c r="B23" s="145"/>
      <c r="C23" s="145"/>
      <c r="D23" s="12"/>
      <c r="E23" s="12"/>
      <c r="F23" s="2"/>
      <c r="G23" s="2"/>
      <c r="H23" s="2"/>
      <c r="I23" s="2"/>
      <c r="J23" s="2"/>
      <c r="K23" s="2"/>
      <c r="L23" s="2"/>
      <c r="M23" s="2"/>
      <c r="N23" s="2"/>
      <c r="O23" s="2"/>
      <c r="P23" s="2"/>
      <c r="Q23" s="2"/>
      <c r="R23" s="2"/>
      <c r="S23" s="2"/>
      <c r="T23" s="2"/>
      <c r="U23" s="2"/>
      <c r="V23" s="2"/>
    </row>
    <row r="24" ht="31.5" customHeight="1">
      <c r="A24" s="146" t="s">
        <v>335</v>
      </c>
      <c r="B24" s="99"/>
      <c r="C24" s="147"/>
      <c r="D24" s="12"/>
      <c r="E24" s="12"/>
      <c r="F24" s="2"/>
      <c r="G24" s="2"/>
      <c r="H24" s="2"/>
      <c r="I24" s="2"/>
      <c r="J24" s="2"/>
      <c r="K24" s="2"/>
      <c r="L24" s="2"/>
      <c r="M24" s="2"/>
      <c r="N24" s="2"/>
      <c r="O24" s="2"/>
      <c r="P24" s="2"/>
      <c r="Q24" s="2"/>
      <c r="R24" s="2"/>
      <c r="S24" s="2"/>
      <c r="T24" s="2"/>
      <c r="U24" s="2"/>
      <c r="V24" s="2"/>
    </row>
    <row r="25" ht="75.75" customHeight="1">
      <c r="A25" s="148" t="s">
        <v>336</v>
      </c>
      <c r="B25" s="99"/>
      <c r="C25" s="149">
        <v>47.05</v>
      </c>
      <c r="D25" s="12"/>
      <c r="E25" s="12"/>
      <c r="F25" s="2"/>
      <c r="G25" s="2"/>
      <c r="H25" s="2"/>
      <c r="I25" s="2"/>
      <c r="J25" s="2"/>
      <c r="K25" s="2"/>
      <c r="L25" s="2"/>
      <c r="M25" s="2"/>
      <c r="N25" s="2"/>
      <c r="O25" s="2"/>
      <c r="P25" s="2"/>
      <c r="Q25" s="2"/>
      <c r="R25" s="2"/>
      <c r="S25" s="2"/>
      <c r="T25" s="2"/>
      <c r="U25" s="2"/>
      <c r="V25" s="2"/>
    </row>
    <row r="26" ht="64.5" customHeight="1">
      <c r="A26" s="150" t="s">
        <v>337</v>
      </c>
      <c r="B26" s="99"/>
      <c r="C26" s="151">
        <v>42.24</v>
      </c>
      <c r="D26" s="12"/>
      <c r="E26" s="12"/>
      <c r="F26" s="2"/>
      <c r="G26" s="2"/>
      <c r="H26" s="2"/>
      <c r="I26" s="2"/>
      <c r="J26" s="2"/>
      <c r="K26" s="2"/>
      <c r="L26" s="2"/>
      <c r="M26" s="2"/>
      <c r="N26" s="2"/>
      <c r="O26" s="2"/>
      <c r="P26" s="2"/>
      <c r="Q26" s="2"/>
      <c r="R26" s="2"/>
      <c r="S26" s="2"/>
      <c r="T26" s="2"/>
      <c r="U26" s="2"/>
      <c r="V26" s="2"/>
    </row>
    <row r="27" ht="16.5" customHeight="1">
      <c r="A27" s="152" t="s">
        <v>338</v>
      </c>
      <c r="B27" s="99"/>
      <c r="C27" s="153">
        <v>15.53</v>
      </c>
      <c r="D27" s="12"/>
      <c r="E27" s="12"/>
      <c r="F27" s="2"/>
      <c r="G27" s="2"/>
      <c r="H27" s="2"/>
      <c r="I27" s="2"/>
      <c r="J27" s="2"/>
      <c r="K27" s="2"/>
      <c r="L27" s="2"/>
      <c r="M27" s="2"/>
      <c r="N27" s="2"/>
      <c r="O27" s="2"/>
      <c r="P27" s="2"/>
      <c r="Q27" s="2"/>
      <c r="R27" s="2"/>
      <c r="S27" s="2"/>
      <c r="T27" s="2"/>
      <c r="U27" s="2"/>
      <c r="V27" s="2"/>
    </row>
    <row r="28" ht="16.5" customHeight="1">
      <c r="A28" s="154"/>
      <c r="B28" s="154"/>
      <c r="C28" s="154"/>
      <c r="D28" s="12"/>
      <c r="E28" s="12"/>
      <c r="F28" s="2"/>
      <c r="G28" s="2"/>
      <c r="H28" s="2"/>
      <c r="I28" s="2"/>
      <c r="J28" s="2"/>
      <c r="K28" s="2"/>
      <c r="L28" s="2"/>
      <c r="M28" s="2"/>
      <c r="N28" s="2"/>
      <c r="O28" s="2"/>
      <c r="P28" s="2"/>
      <c r="Q28" s="2"/>
      <c r="R28" s="2"/>
      <c r="S28" s="2"/>
      <c r="T28" s="2"/>
      <c r="U28" s="2"/>
      <c r="V28" s="2"/>
    </row>
    <row r="29" ht="15.0" customHeight="1">
      <c r="A29" s="155"/>
      <c r="B29" s="106"/>
      <c r="C29" s="107"/>
      <c r="D29" s="12"/>
      <c r="E29" s="12"/>
      <c r="F29" s="2"/>
      <c r="G29" s="2"/>
      <c r="H29" s="2"/>
      <c r="I29" s="2"/>
      <c r="J29" s="2"/>
      <c r="K29" s="2"/>
      <c r="L29" s="2"/>
      <c r="M29" s="2"/>
      <c r="N29" s="2"/>
      <c r="O29" s="2"/>
      <c r="P29" s="2"/>
      <c r="Q29" s="2"/>
      <c r="R29" s="2"/>
      <c r="S29" s="2"/>
      <c r="T29" s="2"/>
      <c r="U29" s="2"/>
      <c r="V29" s="2"/>
    </row>
    <row r="30" ht="15.75" customHeight="1">
      <c r="A30" s="2"/>
      <c r="B30" s="2"/>
      <c r="C30" s="2"/>
      <c r="D30" s="12"/>
      <c r="E30" s="2"/>
      <c r="F30" s="2"/>
      <c r="G30" s="2"/>
      <c r="H30" s="2"/>
      <c r="I30" s="2"/>
      <c r="J30" s="2"/>
      <c r="K30" s="2"/>
      <c r="L30" s="2"/>
      <c r="M30" s="2"/>
      <c r="N30" s="2"/>
      <c r="O30" s="2"/>
      <c r="P30" s="2"/>
      <c r="Q30" s="2"/>
      <c r="R30" s="2"/>
      <c r="S30" s="2"/>
      <c r="T30" s="2"/>
      <c r="U30" s="2"/>
      <c r="V30" s="2"/>
    </row>
    <row r="31" ht="15.75" customHeight="1">
      <c r="A31" s="2"/>
      <c r="B31" s="2"/>
      <c r="C31" s="2"/>
      <c r="D31" s="12"/>
      <c r="E31" s="2"/>
      <c r="F31" s="2"/>
      <c r="G31" s="2"/>
      <c r="H31" s="2"/>
      <c r="I31" s="2"/>
      <c r="J31" s="2"/>
      <c r="K31" s="2"/>
      <c r="L31" s="2"/>
      <c r="M31" s="2"/>
      <c r="N31" s="2"/>
      <c r="O31" s="2"/>
      <c r="P31" s="2"/>
      <c r="Q31" s="2"/>
      <c r="R31" s="2"/>
      <c r="S31" s="2"/>
      <c r="T31" s="2"/>
      <c r="U31" s="2"/>
      <c r="V31" s="2"/>
    </row>
    <row r="32" ht="15.75" customHeight="1">
      <c r="A32" s="2"/>
      <c r="B32" s="2"/>
      <c r="C32" s="2"/>
      <c r="D32" s="12"/>
      <c r="E32" s="2"/>
      <c r="F32" s="2"/>
      <c r="G32" s="2"/>
      <c r="H32" s="2"/>
      <c r="I32" s="2"/>
      <c r="J32" s="2"/>
      <c r="K32" s="2"/>
      <c r="L32" s="2"/>
      <c r="M32" s="2"/>
      <c r="N32" s="2"/>
      <c r="O32" s="2"/>
      <c r="P32" s="2"/>
      <c r="Q32" s="2"/>
      <c r="R32" s="2"/>
      <c r="S32" s="2"/>
      <c r="T32" s="2"/>
      <c r="U32" s="2"/>
      <c r="V32" s="2"/>
    </row>
    <row r="33" ht="15.75" customHeight="1">
      <c r="A33" s="2"/>
      <c r="B33" s="2"/>
      <c r="C33" s="2"/>
      <c r="D33" s="12"/>
      <c r="E33" s="2"/>
      <c r="F33" s="2"/>
      <c r="G33" s="2"/>
      <c r="H33" s="2"/>
      <c r="I33" s="2"/>
      <c r="J33" s="2"/>
      <c r="K33" s="2"/>
      <c r="L33" s="2"/>
      <c r="M33" s="2"/>
      <c r="N33" s="2"/>
      <c r="O33" s="2"/>
      <c r="P33" s="2"/>
      <c r="Q33" s="2"/>
      <c r="R33" s="2"/>
      <c r="S33" s="2"/>
      <c r="T33" s="2"/>
      <c r="U33" s="2"/>
      <c r="V33" s="2"/>
    </row>
    <row r="34" ht="15.75" customHeight="1">
      <c r="A34" s="2"/>
      <c r="B34" s="2"/>
      <c r="C34" s="2"/>
      <c r="D34" s="2"/>
      <c r="E34" s="2"/>
      <c r="F34" s="2"/>
      <c r="G34" s="2"/>
      <c r="H34" s="2"/>
      <c r="I34" s="2"/>
      <c r="J34" s="2"/>
      <c r="K34" s="2"/>
      <c r="L34" s="2"/>
      <c r="M34" s="2"/>
      <c r="N34" s="2"/>
      <c r="O34" s="2"/>
      <c r="P34" s="2"/>
      <c r="Q34" s="2"/>
      <c r="R34" s="2"/>
      <c r="S34" s="2"/>
      <c r="T34" s="2"/>
      <c r="U34" s="2"/>
      <c r="V34" s="2"/>
    </row>
    <row r="35" ht="15.75" customHeight="1">
      <c r="A35" s="2"/>
      <c r="B35" s="2"/>
      <c r="C35" s="2"/>
      <c r="D35" s="2"/>
      <c r="E35" s="2"/>
      <c r="F35" s="2"/>
      <c r="G35" s="2"/>
      <c r="H35" s="2"/>
      <c r="I35" s="2"/>
      <c r="J35" s="2"/>
      <c r="K35" s="2"/>
      <c r="L35" s="2"/>
      <c r="M35" s="2"/>
      <c r="N35" s="2"/>
      <c r="O35" s="2"/>
      <c r="P35" s="2"/>
      <c r="Q35" s="2"/>
      <c r="R35" s="2"/>
      <c r="S35" s="2"/>
      <c r="T35" s="2"/>
      <c r="U35" s="2"/>
      <c r="V35" s="2"/>
    </row>
    <row r="36" ht="15.75" customHeight="1">
      <c r="A36" s="2"/>
      <c r="B36" s="2"/>
      <c r="C36" s="2"/>
      <c r="D36" s="2"/>
      <c r="E36" s="2"/>
      <c r="F36" s="2"/>
      <c r="G36" s="2"/>
      <c r="H36" s="2"/>
      <c r="I36" s="2"/>
      <c r="J36" s="2"/>
      <c r="K36" s="2"/>
      <c r="L36" s="2"/>
      <c r="M36" s="2"/>
      <c r="N36" s="2"/>
      <c r="O36" s="2"/>
      <c r="P36" s="2"/>
      <c r="Q36" s="2"/>
      <c r="R36" s="2"/>
      <c r="S36" s="2"/>
      <c r="T36" s="2"/>
      <c r="U36" s="2"/>
      <c r="V36" s="2"/>
    </row>
    <row r="37" ht="15.75" customHeight="1">
      <c r="A37" s="2"/>
      <c r="B37" s="2"/>
      <c r="C37" s="2"/>
      <c r="D37" s="2"/>
      <c r="E37" s="2"/>
      <c r="F37" s="2"/>
      <c r="G37" s="2"/>
      <c r="H37" s="2"/>
      <c r="I37" s="2"/>
      <c r="J37" s="2"/>
      <c r="K37" s="2"/>
      <c r="L37" s="2"/>
      <c r="M37" s="2"/>
      <c r="N37" s="2"/>
      <c r="O37" s="2"/>
      <c r="P37" s="2"/>
      <c r="Q37" s="2"/>
      <c r="R37" s="2"/>
      <c r="S37" s="2"/>
      <c r="T37" s="2"/>
      <c r="U37" s="2"/>
      <c r="V37" s="2"/>
    </row>
    <row r="38" ht="15.75" customHeight="1">
      <c r="A38" s="2"/>
      <c r="B38" s="2"/>
      <c r="C38" s="2"/>
      <c r="D38" s="2"/>
      <c r="E38" s="2"/>
      <c r="F38" s="2"/>
      <c r="G38" s="2"/>
      <c r="H38" s="2"/>
      <c r="I38" s="2"/>
      <c r="J38" s="2"/>
      <c r="K38" s="2"/>
      <c r="L38" s="2"/>
      <c r="M38" s="2"/>
      <c r="N38" s="2"/>
      <c r="O38" s="2"/>
      <c r="P38" s="2"/>
      <c r="Q38" s="2"/>
      <c r="R38" s="2"/>
      <c r="S38" s="2"/>
      <c r="T38" s="2"/>
      <c r="U38" s="2"/>
      <c r="V38" s="2"/>
    </row>
    <row r="39" ht="15.75" customHeight="1">
      <c r="A39" s="2"/>
      <c r="B39" s="2"/>
      <c r="C39" s="2"/>
      <c r="D39" s="2"/>
      <c r="E39" s="2"/>
      <c r="F39" s="2"/>
      <c r="G39" s="2"/>
      <c r="H39" s="2"/>
      <c r="I39" s="2"/>
      <c r="J39" s="2"/>
      <c r="K39" s="2"/>
      <c r="L39" s="2"/>
      <c r="M39" s="2"/>
      <c r="N39" s="2"/>
      <c r="O39" s="2"/>
      <c r="P39" s="2"/>
      <c r="Q39" s="2"/>
      <c r="R39" s="2"/>
      <c r="S39" s="2"/>
      <c r="T39" s="2"/>
      <c r="U39" s="2"/>
      <c r="V39" s="2"/>
    </row>
    <row r="40" ht="15.75" customHeight="1">
      <c r="A40" s="2"/>
      <c r="B40" s="2"/>
      <c r="C40" s="2"/>
      <c r="D40" s="2"/>
      <c r="E40" s="2"/>
      <c r="F40" s="2"/>
      <c r="G40" s="2"/>
      <c r="H40" s="2"/>
      <c r="I40" s="2"/>
      <c r="J40" s="2"/>
      <c r="K40" s="2"/>
      <c r="L40" s="2"/>
      <c r="M40" s="2"/>
      <c r="N40" s="2"/>
      <c r="O40" s="2"/>
      <c r="P40" s="2"/>
      <c r="Q40" s="2"/>
      <c r="R40" s="2"/>
      <c r="S40" s="2"/>
      <c r="T40" s="2"/>
      <c r="U40" s="2"/>
      <c r="V40" s="2"/>
    </row>
    <row r="41" ht="15.75" customHeight="1">
      <c r="A41" s="2"/>
      <c r="B41" s="2"/>
      <c r="C41" s="2"/>
      <c r="D41" s="2"/>
      <c r="E41" s="2"/>
      <c r="F41" s="2"/>
      <c r="G41" s="2"/>
      <c r="H41" s="2"/>
      <c r="I41" s="2"/>
      <c r="J41" s="2"/>
      <c r="K41" s="2"/>
      <c r="L41" s="2"/>
      <c r="M41" s="2"/>
      <c r="N41" s="2"/>
      <c r="O41" s="2"/>
      <c r="P41" s="2"/>
      <c r="Q41" s="2"/>
      <c r="R41" s="2"/>
      <c r="S41" s="2"/>
      <c r="T41" s="2"/>
      <c r="U41" s="2"/>
      <c r="V41" s="2"/>
    </row>
    <row r="42" ht="15.75" customHeight="1">
      <c r="A42" s="2"/>
      <c r="B42" s="2"/>
      <c r="C42" s="2"/>
      <c r="D42" s="2"/>
      <c r="E42" s="2"/>
      <c r="F42" s="2"/>
      <c r="G42" s="2"/>
      <c r="H42" s="2"/>
      <c r="I42" s="2"/>
      <c r="J42" s="2"/>
      <c r="K42" s="2"/>
      <c r="L42" s="2"/>
      <c r="M42" s="2"/>
      <c r="N42" s="2"/>
      <c r="O42" s="2"/>
      <c r="P42" s="2"/>
      <c r="Q42" s="2"/>
      <c r="R42" s="2"/>
      <c r="S42" s="2"/>
      <c r="T42" s="2"/>
      <c r="U42" s="2"/>
      <c r="V42" s="2"/>
    </row>
    <row r="43" ht="15.75" customHeight="1">
      <c r="A43" s="2"/>
      <c r="B43" s="2"/>
      <c r="C43" s="2"/>
      <c r="D43" s="2"/>
      <c r="E43" s="2"/>
      <c r="F43" s="2"/>
      <c r="G43" s="2"/>
      <c r="H43" s="2"/>
      <c r="I43" s="2"/>
      <c r="J43" s="2"/>
      <c r="K43" s="2"/>
      <c r="L43" s="2"/>
      <c r="M43" s="2"/>
      <c r="N43" s="2"/>
      <c r="O43" s="2"/>
      <c r="P43" s="2"/>
      <c r="Q43" s="2"/>
      <c r="R43" s="2"/>
      <c r="S43" s="2"/>
      <c r="T43" s="2"/>
      <c r="U43" s="2"/>
      <c r="V43" s="2"/>
    </row>
    <row r="44" ht="15.75" customHeight="1">
      <c r="A44" s="2"/>
      <c r="B44" s="2"/>
      <c r="C44" s="2"/>
      <c r="D44" s="2"/>
      <c r="E44" s="2"/>
      <c r="F44" s="2"/>
      <c r="G44" s="2"/>
      <c r="H44" s="2"/>
      <c r="I44" s="2"/>
      <c r="J44" s="2"/>
      <c r="K44" s="2"/>
      <c r="L44" s="2"/>
      <c r="M44" s="2"/>
      <c r="N44" s="2"/>
      <c r="O44" s="2"/>
      <c r="P44" s="2"/>
      <c r="Q44" s="2"/>
      <c r="R44" s="2"/>
      <c r="S44" s="2"/>
      <c r="T44" s="2"/>
      <c r="U44" s="2"/>
      <c r="V44" s="2"/>
    </row>
    <row r="45" ht="15.75" customHeight="1">
      <c r="A45" s="2"/>
      <c r="B45" s="2"/>
      <c r="C45" s="2"/>
      <c r="D45" s="2"/>
      <c r="E45" s="2"/>
      <c r="F45" s="2"/>
      <c r="G45" s="2"/>
      <c r="H45" s="2"/>
      <c r="I45" s="2"/>
      <c r="J45" s="2"/>
      <c r="K45" s="2"/>
      <c r="L45" s="2"/>
      <c r="M45" s="2"/>
      <c r="N45" s="2"/>
      <c r="O45" s="2"/>
      <c r="P45" s="2"/>
      <c r="Q45" s="2"/>
      <c r="R45" s="2"/>
      <c r="S45" s="2"/>
      <c r="T45" s="2"/>
      <c r="U45" s="2"/>
      <c r="V45" s="2"/>
    </row>
    <row r="46" ht="15.75" customHeight="1">
      <c r="A46" s="2"/>
      <c r="B46" s="2"/>
      <c r="C46" s="2"/>
      <c r="D46" s="2"/>
      <c r="E46" s="2"/>
      <c r="F46" s="2"/>
      <c r="G46" s="2"/>
      <c r="H46" s="2"/>
      <c r="I46" s="2"/>
      <c r="J46" s="2"/>
      <c r="K46" s="2"/>
      <c r="L46" s="2"/>
      <c r="M46" s="2"/>
      <c r="N46" s="2"/>
      <c r="O46" s="2"/>
      <c r="P46" s="2"/>
      <c r="Q46" s="2"/>
      <c r="R46" s="2"/>
      <c r="S46" s="2"/>
      <c r="T46" s="2"/>
      <c r="U46" s="2"/>
      <c r="V46" s="2"/>
    </row>
    <row r="47" ht="15.75" customHeight="1">
      <c r="A47" s="2"/>
      <c r="B47" s="2"/>
      <c r="C47" s="2"/>
      <c r="D47" s="2"/>
      <c r="E47" s="2"/>
      <c r="F47" s="2"/>
      <c r="G47" s="2"/>
      <c r="H47" s="2"/>
      <c r="I47" s="2"/>
      <c r="J47" s="2"/>
      <c r="K47" s="2"/>
      <c r="L47" s="2"/>
      <c r="M47" s="2"/>
      <c r="N47" s="2"/>
      <c r="O47" s="2"/>
      <c r="P47" s="2"/>
      <c r="Q47" s="2"/>
      <c r="R47" s="2"/>
      <c r="S47" s="2"/>
      <c r="T47" s="2"/>
      <c r="U47" s="2"/>
      <c r="V47" s="2"/>
    </row>
    <row r="48" ht="15.75" customHeight="1">
      <c r="A48" s="2"/>
      <c r="B48" s="2"/>
      <c r="C48" s="2"/>
      <c r="D48" s="2"/>
      <c r="E48" s="2"/>
      <c r="F48" s="2"/>
      <c r="G48" s="2"/>
      <c r="H48" s="2"/>
      <c r="I48" s="2"/>
      <c r="J48" s="2"/>
      <c r="K48" s="2"/>
      <c r="L48" s="2"/>
      <c r="M48" s="2"/>
      <c r="N48" s="2"/>
      <c r="O48" s="2"/>
      <c r="P48" s="2"/>
      <c r="Q48" s="2"/>
      <c r="R48" s="2"/>
      <c r="S48" s="2"/>
      <c r="T48" s="2"/>
      <c r="U48" s="2"/>
      <c r="V48" s="2"/>
    </row>
    <row r="49" ht="15.75" customHeight="1">
      <c r="A49" s="2"/>
      <c r="B49" s="2"/>
      <c r="C49" s="2"/>
      <c r="D49" s="2"/>
      <c r="E49" s="2"/>
      <c r="F49" s="2"/>
      <c r="G49" s="2"/>
      <c r="H49" s="2"/>
      <c r="I49" s="2"/>
      <c r="J49" s="2"/>
      <c r="K49" s="2"/>
      <c r="L49" s="2"/>
      <c r="M49" s="2"/>
      <c r="N49" s="2"/>
      <c r="O49" s="2"/>
      <c r="P49" s="2"/>
      <c r="Q49" s="2"/>
      <c r="R49" s="2"/>
      <c r="S49" s="2"/>
      <c r="T49" s="2"/>
      <c r="U49" s="2"/>
      <c r="V49" s="2"/>
    </row>
    <row r="50" ht="15.75" customHeight="1">
      <c r="A50" s="2"/>
      <c r="B50" s="2"/>
      <c r="C50" s="2"/>
      <c r="D50" s="2"/>
      <c r="E50" s="2"/>
      <c r="F50" s="2"/>
      <c r="G50" s="2"/>
      <c r="H50" s="2"/>
      <c r="I50" s="2"/>
      <c r="J50" s="2"/>
      <c r="K50" s="2"/>
      <c r="L50" s="2"/>
      <c r="M50" s="2"/>
      <c r="N50" s="2"/>
      <c r="O50" s="2"/>
      <c r="P50" s="2"/>
      <c r="Q50" s="2"/>
      <c r="R50" s="2"/>
      <c r="S50" s="2"/>
      <c r="T50" s="2"/>
      <c r="U50" s="2"/>
      <c r="V50" s="2"/>
    </row>
    <row r="51" ht="15.75" customHeight="1">
      <c r="A51" s="2"/>
      <c r="B51" s="2"/>
      <c r="C51" s="2"/>
      <c r="D51" s="2"/>
      <c r="E51" s="2"/>
      <c r="F51" s="2"/>
      <c r="G51" s="2"/>
      <c r="H51" s="2"/>
      <c r="I51" s="2"/>
      <c r="J51" s="2"/>
      <c r="K51" s="2"/>
      <c r="L51" s="2"/>
      <c r="M51" s="2"/>
      <c r="N51" s="2"/>
      <c r="O51" s="2"/>
      <c r="P51" s="2"/>
      <c r="Q51" s="2"/>
      <c r="R51" s="2"/>
      <c r="S51" s="2"/>
      <c r="T51" s="2"/>
      <c r="U51" s="2"/>
      <c r="V51" s="2"/>
    </row>
    <row r="52" ht="15.75" customHeight="1">
      <c r="A52" s="2"/>
      <c r="B52" s="2"/>
      <c r="C52" s="2"/>
      <c r="D52" s="2"/>
      <c r="E52" s="2"/>
      <c r="F52" s="2"/>
      <c r="G52" s="2"/>
      <c r="H52" s="2"/>
      <c r="I52" s="2"/>
      <c r="J52" s="2"/>
      <c r="K52" s="2"/>
      <c r="L52" s="2"/>
      <c r="M52" s="2"/>
      <c r="N52" s="2"/>
      <c r="O52" s="2"/>
      <c r="P52" s="2"/>
      <c r="Q52" s="2"/>
      <c r="R52" s="2"/>
      <c r="S52" s="2"/>
      <c r="T52" s="2"/>
      <c r="U52" s="2"/>
      <c r="V52" s="2"/>
    </row>
    <row r="53" ht="15.75" customHeight="1">
      <c r="A53" s="2"/>
      <c r="B53" s="2"/>
      <c r="C53" s="2"/>
      <c r="D53" s="2"/>
      <c r="E53" s="2"/>
      <c r="F53" s="2"/>
      <c r="G53" s="2"/>
      <c r="H53" s="2"/>
      <c r="I53" s="2"/>
      <c r="J53" s="2"/>
      <c r="K53" s="2"/>
      <c r="L53" s="2"/>
      <c r="M53" s="2"/>
      <c r="N53" s="2"/>
      <c r="O53" s="2"/>
      <c r="P53" s="2"/>
      <c r="Q53" s="2"/>
      <c r="R53" s="2"/>
      <c r="S53" s="2"/>
      <c r="T53" s="2"/>
      <c r="U53" s="2"/>
      <c r="V53" s="2"/>
    </row>
    <row r="54" ht="15.75" customHeight="1">
      <c r="A54" s="2"/>
      <c r="B54" s="2"/>
      <c r="C54" s="2"/>
      <c r="D54" s="2"/>
      <c r="E54" s="2"/>
      <c r="F54" s="2"/>
      <c r="G54" s="2"/>
      <c r="H54" s="2"/>
      <c r="I54" s="2"/>
      <c r="J54" s="2"/>
      <c r="K54" s="2"/>
      <c r="L54" s="2"/>
      <c r="M54" s="2"/>
      <c r="N54" s="2"/>
      <c r="O54" s="2"/>
      <c r="P54" s="2"/>
      <c r="Q54" s="2"/>
      <c r="R54" s="2"/>
      <c r="S54" s="2"/>
      <c r="T54" s="2"/>
      <c r="U54" s="2"/>
      <c r="V54" s="2"/>
    </row>
    <row r="55" ht="15.75" customHeight="1">
      <c r="A55" s="2"/>
      <c r="B55" s="2"/>
      <c r="C55" s="2"/>
      <c r="D55" s="2"/>
      <c r="E55" s="2"/>
      <c r="F55" s="2"/>
      <c r="G55" s="2"/>
      <c r="H55" s="2"/>
      <c r="I55" s="2"/>
      <c r="J55" s="2"/>
      <c r="K55" s="2"/>
      <c r="L55" s="2"/>
      <c r="M55" s="2"/>
      <c r="N55" s="2"/>
      <c r="O55" s="2"/>
      <c r="P55" s="2"/>
      <c r="Q55" s="2"/>
      <c r="R55" s="2"/>
      <c r="S55" s="2"/>
      <c r="T55" s="2"/>
      <c r="U55" s="2"/>
      <c r="V55" s="2"/>
    </row>
    <row r="56" ht="15.75" customHeight="1">
      <c r="A56" s="2"/>
      <c r="B56" s="2"/>
      <c r="C56" s="2"/>
      <c r="D56" s="2"/>
      <c r="E56" s="2"/>
      <c r="F56" s="2"/>
      <c r="G56" s="2"/>
      <c r="H56" s="2"/>
      <c r="I56" s="2"/>
      <c r="J56" s="2"/>
      <c r="K56" s="2"/>
      <c r="L56" s="2"/>
      <c r="M56" s="2"/>
      <c r="N56" s="2"/>
      <c r="O56" s="2"/>
      <c r="P56" s="2"/>
      <c r="Q56" s="2"/>
      <c r="R56" s="2"/>
      <c r="S56" s="2"/>
      <c r="T56" s="2"/>
      <c r="U56" s="2"/>
      <c r="V56" s="2"/>
    </row>
    <row r="57" ht="15.75" customHeight="1">
      <c r="A57" s="2"/>
      <c r="B57" s="2"/>
      <c r="C57" s="2"/>
      <c r="D57" s="2"/>
      <c r="E57" s="2"/>
      <c r="F57" s="2"/>
      <c r="G57" s="2"/>
      <c r="H57" s="2"/>
      <c r="I57" s="2"/>
      <c r="J57" s="2"/>
      <c r="K57" s="2"/>
      <c r="L57" s="2"/>
      <c r="M57" s="2"/>
      <c r="N57" s="2"/>
      <c r="O57" s="2"/>
      <c r="P57" s="2"/>
      <c r="Q57" s="2"/>
      <c r="R57" s="2"/>
      <c r="S57" s="2"/>
      <c r="T57" s="2"/>
      <c r="U57" s="2"/>
      <c r="V57" s="2"/>
    </row>
    <row r="58" ht="15.75" customHeight="1">
      <c r="A58" s="2"/>
      <c r="B58" s="2"/>
      <c r="C58" s="2"/>
      <c r="D58" s="2"/>
      <c r="E58" s="2"/>
      <c r="F58" s="2"/>
      <c r="G58" s="2"/>
      <c r="H58" s="2"/>
      <c r="I58" s="2"/>
      <c r="J58" s="2"/>
      <c r="K58" s="2"/>
      <c r="L58" s="2"/>
      <c r="M58" s="2"/>
      <c r="N58" s="2"/>
      <c r="O58" s="2"/>
      <c r="P58" s="2"/>
      <c r="Q58" s="2"/>
      <c r="R58" s="2"/>
      <c r="S58" s="2"/>
      <c r="T58" s="2"/>
      <c r="U58" s="2"/>
      <c r="V58" s="2"/>
    </row>
    <row r="59" ht="15.75" customHeight="1">
      <c r="A59" s="2"/>
      <c r="B59" s="2"/>
      <c r="C59" s="2"/>
      <c r="D59" s="2"/>
      <c r="E59" s="2"/>
      <c r="F59" s="2"/>
      <c r="G59" s="2"/>
      <c r="H59" s="2"/>
      <c r="I59" s="2"/>
      <c r="J59" s="2"/>
      <c r="K59" s="2"/>
      <c r="L59" s="2"/>
      <c r="M59" s="2"/>
      <c r="N59" s="2"/>
      <c r="O59" s="2"/>
      <c r="P59" s="2"/>
      <c r="Q59" s="2"/>
      <c r="R59" s="2"/>
      <c r="S59" s="2"/>
      <c r="T59" s="2"/>
      <c r="U59" s="2"/>
      <c r="V59" s="2"/>
    </row>
    <row r="60" ht="15.75" customHeight="1">
      <c r="A60" s="2"/>
      <c r="B60" s="2"/>
      <c r="C60" s="2"/>
      <c r="D60" s="2"/>
      <c r="E60" s="2"/>
      <c r="F60" s="2"/>
      <c r="G60" s="2"/>
      <c r="H60" s="2"/>
      <c r="I60" s="2"/>
      <c r="J60" s="2"/>
      <c r="K60" s="2"/>
      <c r="L60" s="2"/>
      <c r="M60" s="2"/>
      <c r="N60" s="2"/>
      <c r="O60" s="2"/>
      <c r="P60" s="2"/>
      <c r="Q60" s="2"/>
      <c r="R60" s="2"/>
      <c r="S60" s="2"/>
      <c r="T60" s="2"/>
      <c r="U60" s="2"/>
      <c r="V60" s="2"/>
    </row>
    <row r="61" ht="15.75" customHeight="1">
      <c r="A61" s="2"/>
      <c r="B61" s="2"/>
      <c r="C61" s="2"/>
      <c r="D61" s="2"/>
      <c r="E61" s="2"/>
      <c r="F61" s="2"/>
      <c r="G61" s="2"/>
      <c r="H61" s="2"/>
      <c r="I61" s="2"/>
      <c r="J61" s="2"/>
      <c r="K61" s="2"/>
      <c r="L61" s="2"/>
      <c r="M61" s="2"/>
      <c r="N61" s="2"/>
      <c r="O61" s="2"/>
      <c r="P61" s="2"/>
      <c r="Q61" s="2"/>
      <c r="R61" s="2"/>
      <c r="S61" s="2"/>
      <c r="T61" s="2"/>
      <c r="U61" s="2"/>
      <c r="V61" s="2"/>
    </row>
    <row r="62" ht="15.75" customHeight="1">
      <c r="A62" s="2"/>
      <c r="B62" s="2"/>
      <c r="C62" s="2"/>
      <c r="D62" s="2"/>
      <c r="E62" s="2"/>
      <c r="F62" s="2"/>
      <c r="G62" s="2"/>
      <c r="H62" s="2"/>
      <c r="I62" s="2"/>
      <c r="J62" s="2"/>
      <c r="K62" s="2"/>
      <c r="L62" s="2"/>
      <c r="M62" s="2"/>
      <c r="N62" s="2"/>
      <c r="O62" s="2"/>
      <c r="P62" s="2"/>
      <c r="Q62" s="2"/>
      <c r="R62" s="2"/>
      <c r="S62" s="2"/>
      <c r="T62" s="2"/>
      <c r="U62" s="2"/>
      <c r="V62" s="2"/>
    </row>
    <row r="63" ht="15.75" customHeight="1">
      <c r="A63" s="2"/>
      <c r="B63" s="2"/>
      <c r="C63" s="2"/>
      <c r="D63" s="2"/>
      <c r="E63" s="2"/>
      <c r="F63" s="2"/>
      <c r="G63" s="2"/>
      <c r="H63" s="2"/>
      <c r="I63" s="2"/>
      <c r="J63" s="2"/>
      <c r="K63" s="2"/>
      <c r="L63" s="2"/>
      <c r="M63" s="2"/>
      <c r="N63" s="2"/>
      <c r="O63" s="2"/>
      <c r="P63" s="2"/>
      <c r="Q63" s="2"/>
      <c r="R63" s="2"/>
      <c r="S63" s="2"/>
      <c r="T63" s="2"/>
      <c r="U63" s="2"/>
      <c r="V63" s="2"/>
    </row>
    <row r="64" ht="15.75" customHeight="1">
      <c r="A64" s="2"/>
      <c r="B64" s="2"/>
      <c r="C64" s="2"/>
      <c r="D64" s="2"/>
      <c r="E64" s="2"/>
      <c r="F64" s="2"/>
      <c r="G64" s="2"/>
      <c r="H64" s="2"/>
      <c r="I64" s="2"/>
      <c r="J64" s="2"/>
      <c r="K64" s="2"/>
      <c r="L64" s="2"/>
      <c r="M64" s="2"/>
      <c r="N64" s="2"/>
      <c r="O64" s="2"/>
      <c r="P64" s="2"/>
      <c r="Q64" s="2"/>
      <c r="R64" s="2"/>
      <c r="S64" s="2"/>
      <c r="T64" s="2"/>
      <c r="U64" s="2"/>
      <c r="V64" s="2"/>
    </row>
    <row r="65" ht="15.75" customHeight="1">
      <c r="A65" s="2"/>
      <c r="B65" s="2"/>
      <c r="C65" s="2"/>
      <c r="D65" s="2"/>
      <c r="E65" s="2"/>
      <c r="F65" s="2"/>
      <c r="G65" s="2"/>
      <c r="H65" s="2"/>
      <c r="I65" s="2"/>
      <c r="J65" s="2"/>
      <c r="K65" s="2"/>
      <c r="L65" s="2"/>
      <c r="M65" s="2"/>
      <c r="N65" s="2"/>
      <c r="O65" s="2"/>
      <c r="P65" s="2"/>
      <c r="Q65" s="2"/>
      <c r="R65" s="2"/>
      <c r="S65" s="2"/>
      <c r="T65" s="2"/>
      <c r="U65" s="2"/>
      <c r="V65" s="2"/>
    </row>
    <row r="66" ht="15.75" customHeight="1">
      <c r="A66" s="2"/>
      <c r="B66" s="2"/>
      <c r="C66" s="2"/>
      <c r="D66" s="2"/>
      <c r="E66" s="2"/>
      <c r="F66" s="2"/>
      <c r="G66" s="2"/>
      <c r="H66" s="2"/>
      <c r="I66" s="2"/>
      <c r="J66" s="2"/>
      <c r="K66" s="2"/>
      <c r="L66" s="2"/>
      <c r="M66" s="2"/>
      <c r="N66" s="2"/>
      <c r="O66" s="2"/>
      <c r="P66" s="2"/>
      <c r="Q66" s="2"/>
      <c r="R66" s="2"/>
      <c r="S66" s="2"/>
      <c r="T66" s="2"/>
      <c r="U66" s="2"/>
      <c r="V66" s="2"/>
    </row>
    <row r="67" ht="15.75" customHeight="1">
      <c r="A67" s="2"/>
      <c r="B67" s="2"/>
      <c r="C67" s="2"/>
      <c r="D67" s="2"/>
      <c r="E67" s="2"/>
      <c r="F67" s="2"/>
      <c r="G67" s="2"/>
      <c r="H67" s="2"/>
      <c r="I67" s="2"/>
      <c r="J67" s="2"/>
      <c r="K67" s="2"/>
      <c r="L67" s="2"/>
      <c r="M67" s="2"/>
      <c r="N67" s="2"/>
      <c r="O67" s="2"/>
      <c r="P67" s="2"/>
      <c r="Q67" s="2"/>
      <c r="R67" s="2"/>
      <c r="S67" s="2"/>
      <c r="T67" s="2"/>
      <c r="U67" s="2"/>
      <c r="V67" s="2"/>
    </row>
    <row r="68" ht="15.75" customHeight="1">
      <c r="A68" s="2"/>
      <c r="B68" s="2"/>
      <c r="C68" s="2"/>
      <c r="D68" s="2"/>
      <c r="E68" s="2"/>
      <c r="F68" s="2"/>
      <c r="G68" s="2"/>
      <c r="H68" s="2"/>
      <c r="I68" s="2"/>
      <c r="J68" s="2"/>
      <c r="K68" s="2"/>
      <c r="L68" s="2"/>
      <c r="M68" s="2"/>
      <c r="N68" s="2"/>
      <c r="O68" s="2"/>
      <c r="P68" s="2"/>
      <c r="Q68" s="2"/>
      <c r="R68" s="2"/>
      <c r="S68" s="2"/>
      <c r="T68" s="2"/>
      <c r="U68" s="2"/>
      <c r="V68" s="2"/>
    </row>
    <row r="69" ht="15.75" customHeight="1">
      <c r="A69" s="2"/>
      <c r="B69" s="2"/>
      <c r="C69" s="2"/>
      <c r="D69" s="2"/>
      <c r="E69" s="2"/>
      <c r="F69" s="2"/>
      <c r="G69" s="2"/>
      <c r="H69" s="2"/>
      <c r="I69" s="2"/>
      <c r="J69" s="2"/>
      <c r="K69" s="2"/>
      <c r="L69" s="2"/>
      <c r="M69" s="2"/>
      <c r="N69" s="2"/>
      <c r="O69" s="2"/>
      <c r="P69" s="2"/>
      <c r="Q69" s="2"/>
      <c r="R69" s="2"/>
      <c r="S69" s="2"/>
      <c r="T69" s="2"/>
      <c r="U69" s="2"/>
      <c r="V69" s="2"/>
    </row>
    <row r="70" ht="15.75" customHeight="1">
      <c r="A70" s="2"/>
      <c r="B70" s="2"/>
      <c r="C70" s="2"/>
      <c r="D70" s="2"/>
      <c r="E70" s="2"/>
      <c r="F70" s="2"/>
      <c r="G70" s="2"/>
      <c r="H70" s="2"/>
      <c r="I70" s="2"/>
      <c r="J70" s="2"/>
      <c r="K70" s="2"/>
      <c r="L70" s="2"/>
      <c r="M70" s="2"/>
      <c r="N70" s="2"/>
      <c r="O70" s="2"/>
      <c r="P70" s="2"/>
      <c r="Q70" s="2"/>
      <c r="R70" s="2"/>
      <c r="S70" s="2"/>
      <c r="T70" s="2"/>
      <c r="U70" s="2"/>
      <c r="V70" s="2"/>
    </row>
    <row r="71" ht="15.75" customHeight="1">
      <c r="A71" s="2"/>
      <c r="B71" s="2"/>
      <c r="C71" s="2"/>
      <c r="D71" s="2"/>
      <c r="E71" s="2"/>
      <c r="F71" s="2"/>
      <c r="G71" s="2"/>
      <c r="H71" s="2"/>
      <c r="I71" s="2"/>
      <c r="J71" s="2"/>
      <c r="K71" s="2"/>
      <c r="L71" s="2"/>
      <c r="M71" s="2"/>
      <c r="N71" s="2"/>
      <c r="O71" s="2"/>
      <c r="P71" s="2"/>
      <c r="Q71" s="2"/>
      <c r="R71" s="2"/>
      <c r="S71" s="2"/>
      <c r="T71" s="2"/>
      <c r="U71" s="2"/>
      <c r="V71" s="2"/>
    </row>
    <row r="72" ht="15.75" customHeight="1">
      <c r="A72" s="2"/>
      <c r="B72" s="2"/>
      <c r="C72" s="2"/>
      <c r="D72" s="2"/>
      <c r="E72" s="2"/>
      <c r="F72" s="2"/>
      <c r="G72" s="2"/>
      <c r="H72" s="2"/>
      <c r="I72" s="2"/>
      <c r="J72" s="2"/>
      <c r="K72" s="2"/>
      <c r="L72" s="2"/>
      <c r="M72" s="2"/>
      <c r="N72" s="2"/>
      <c r="O72" s="2"/>
      <c r="P72" s="2"/>
      <c r="Q72" s="2"/>
      <c r="R72" s="2"/>
      <c r="S72" s="2"/>
      <c r="T72" s="2"/>
      <c r="U72" s="2"/>
      <c r="V72" s="2"/>
    </row>
    <row r="73" ht="15.75" customHeight="1">
      <c r="A73" s="2"/>
      <c r="B73" s="2"/>
      <c r="C73" s="2"/>
      <c r="D73" s="2"/>
      <c r="E73" s="2"/>
      <c r="F73" s="2"/>
      <c r="G73" s="2"/>
      <c r="H73" s="2"/>
      <c r="I73" s="2"/>
      <c r="J73" s="2"/>
      <c r="K73" s="2"/>
      <c r="L73" s="2"/>
      <c r="M73" s="2"/>
      <c r="N73" s="2"/>
      <c r="O73" s="2"/>
      <c r="P73" s="2"/>
      <c r="Q73" s="2"/>
      <c r="R73" s="2"/>
      <c r="S73" s="2"/>
      <c r="T73" s="2"/>
      <c r="U73" s="2"/>
      <c r="V73" s="2"/>
    </row>
    <row r="74" ht="15.75" customHeight="1">
      <c r="A74" s="2"/>
      <c r="B74" s="2"/>
      <c r="C74" s="2"/>
      <c r="D74" s="2"/>
      <c r="E74" s="2"/>
      <c r="F74" s="2"/>
      <c r="G74" s="2"/>
      <c r="H74" s="2"/>
      <c r="I74" s="2"/>
      <c r="J74" s="2"/>
      <c r="K74" s="2"/>
      <c r="L74" s="2"/>
      <c r="M74" s="2"/>
      <c r="N74" s="2"/>
      <c r="O74" s="2"/>
      <c r="P74" s="2"/>
      <c r="Q74" s="2"/>
      <c r="R74" s="2"/>
      <c r="S74" s="2"/>
      <c r="T74" s="2"/>
      <c r="U74" s="2"/>
      <c r="V74" s="2"/>
    </row>
    <row r="75" ht="15.75" customHeight="1">
      <c r="A75" s="2"/>
      <c r="B75" s="2"/>
      <c r="C75" s="2"/>
      <c r="D75" s="2"/>
      <c r="E75" s="2"/>
      <c r="F75" s="2"/>
      <c r="G75" s="2"/>
      <c r="H75" s="2"/>
      <c r="I75" s="2"/>
      <c r="J75" s="2"/>
      <c r="K75" s="2"/>
      <c r="L75" s="2"/>
      <c r="M75" s="2"/>
      <c r="N75" s="2"/>
      <c r="O75" s="2"/>
      <c r="P75" s="2"/>
      <c r="Q75" s="2"/>
      <c r="R75" s="2"/>
      <c r="S75" s="2"/>
      <c r="T75" s="2"/>
      <c r="U75" s="2"/>
      <c r="V75" s="2"/>
    </row>
    <row r="76" ht="15.75" customHeight="1">
      <c r="A76" s="2"/>
      <c r="B76" s="2"/>
      <c r="C76" s="2"/>
      <c r="D76" s="2"/>
      <c r="E76" s="2"/>
      <c r="F76" s="2"/>
      <c r="G76" s="2"/>
      <c r="H76" s="2"/>
      <c r="I76" s="2"/>
      <c r="J76" s="2"/>
      <c r="K76" s="2"/>
      <c r="L76" s="2"/>
      <c r="M76" s="2"/>
      <c r="N76" s="2"/>
      <c r="O76" s="2"/>
      <c r="P76" s="2"/>
      <c r="Q76" s="2"/>
      <c r="R76" s="2"/>
      <c r="S76" s="2"/>
      <c r="T76" s="2"/>
      <c r="U76" s="2"/>
      <c r="V76" s="2"/>
    </row>
    <row r="77" ht="15.75" customHeight="1">
      <c r="A77" s="2"/>
      <c r="B77" s="2"/>
      <c r="C77" s="2"/>
      <c r="D77" s="2"/>
      <c r="E77" s="2"/>
      <c r="F77" s="2"/>
      <c r="G77" s="2"/>
      <c r="H77" s="2"/>
      <c r="I77" s="2"/>
      <c r="J77" s="2"/>
      <c r="K77" s="2"/>
      <c r="L77" s="2"/>
      <c r="M77" s="2"/>
      <c r="N77" s="2"/>
      <c r="O77" s="2"/>
      <c r="P77" s="2"/>
      <c r="Q77" s="2"/>
      <c r="R77" s="2"/>
      <c r="S77" s="2"/>
      <c r="T77" s="2"/>
      <c r="U77" s="2"/>
      <c r="V77" s="2"/>
    </row>
    <row r="78" ht="15.75" customHeight="1">
      <c r="A78" s="2"/>
      <c r="B78" s="2"/>
      <c r="C78" s="2"/>
      <c r="D78" s="2"/>
      <c r="E78" s="2"/>
      <c r="F78" s="2"/>
      <c r="G78" s="2"/>
      <c r="H78" s="2"/>
      <c r="I78" s="2"/>
      <c r="J78" s="2"/>
      <c r="K78" s="2"/>
      <c r="L78" s="2"/>
      <c r="M78" s="2"/>
      <c r="N78" s="2"/>
      <c r="O78" s="2"/>
      <c r="P78" s="2"/>
      <c r="Q78" s="2"/>
      <c r="R78" s="2"/>
      <c r="S78" s="2"/>
      <c r="T78" s="2"/>
      <c r="U78" s="2"/>
      <c r="V78" s="2"/>
    </row>
    <row r="79" ht="15.75" customHeight="1">
      <c r="A79" s="2"/>
      <c r="B79" s="2"/>
      <c r="C79" s="2"/>
      <c r="D79" s="2"/>
      <c r="E79" s="2"/>
      <c r="F79" s="2"/>
      <c r="G79" s="2"/>
      <c r="H79" s="2"/>
      <c r="I79" s="2"/>
      <c r="J79" s="2"/>
      <c r="K79" s="2"/>
      <c r="L79" s="2"/>
      <c r="M79" s="2"/>
      <c r="N79" s="2"/>
      <c r="O79" s="2"/>
      <c r="P79" s="2"/>
      <c r="Q79" s="2"/>
      <c r="R79" s="2"/>
      <c r="S79" s="2"/>
      <c r="T79" s="2"/>
      <c r="U79" s="2"/>
      <c r="V79" s="2"/>
    </row>
    <row r="80" ht="15.75" customHeight="1">
      <c r="A80" s="2"/>
      <c r="B80" s="2"/>
      <c r="C80" s="2"/>
      <c r="D80" s="2"/>
      <c r="E80" s="2"/>
      <c r="F80" s="2"/>
      <c r="G80" s="2"/>
      <c r="H80" s="2"/>
      <c r="I80" s="2"/>
      <c r="J80" s="2"/>
      <c r="K80" s="2"/>
      <c r="L80" s="2"/>
      <c r="M80" s="2"/>
      <c r="N80" s="2"/>
      <c r="O80" s="2"/>
      <c r="P80" s="2"/>
      <c r="Q80" s="2"/>
      <c r="R80" s="2"/>
      <c r="S80" s="2"/>
      <c r="T80" s="2"/>
      <c r="U80" s="2"/>
      <c r="V80" s="2"/>
    </row>
    <row r="81" ht="15.75" customHeight="1">
      <c r="A81" s="2"/>
      <c r="B81" s="2"/>
      <c r="C81" s="2"/>
      <c r="D81" s="2"/>
      <c r="E81" s="2"/>
      <c r="F81" s="2"/>
      <c r="G81" s="2"/>
      <c r="H81" s="2"/>
      <c r="I81" s="2"/>
      <c r="J81" s="2"/>
      <c r="K81" s="2"/>
      <c r="L81" s="2"/>
      <c r="M81" s="2"/>
      <c r="N81" s="2"/>
      <c r="O81" s="2"/>
      <c r="P81" s="2"/>
      <c r="Q81" s="2"/>
      <c r="R81" s="2"/>
      <c r="S81" s="2"/>
      <c r="T81" s="2"/>
      <c r="U81" s="2"/>
      <c r="V81" s="2"/>
    </row>
    <row r="82" ht="15.75" customHeight="1">
      <c r="A82" s="2"/>
      <c r="B82" s="2"/>
      <c r="C82" s="2"/>
      <c r="D82" s="2"/>
      <c r="E82" s="2"/>
      <c r="F82" s="2"/>
      <c r="G82" s="2"/>
      <c r="H82" s="2"/>
      <c r="I82" s="2"/>
      <c r="J82" s="2"/>
      <c r="K82" s="2"/>
      <c r="L82" s="2"/>
      <c r="M82" s="2"/>
      <c r="N82" s="2"/>
      <c r="O82" s="2"/>
      <c r="P82" s="2"/>
      <c r="Q82" s="2"/>
      <c r="R82" s="2"/>
      <c r="S82" s="2"/>
      <c r="T82" s="2"/>
      <c r="U82" s="2"/>
      <c r="V82" s="2"/>
    </row>
    <row r="83" ht="15.75" customHeight="1">
      <c r="A83" s="2"/>
      <c r="B83" s="2"/>
      <c r="C83" s="2"/>
      <c r="D83" s="2"/>
      <c r="E83" s="2"/>
      <c r="F83" s="2"/>
      <c r="G83" s="2"/>
      <c r="H83" s="2"/>
      <c r="I83" s="2"/>
      <c r="J83" s="2"/>
      <c r="K83" s="2"/>
      <c r="L83" s="2"/>
      <c r="M83" s="2"/>
      <c r="N83" s="2"/>
      <c r="O83" s="2"/>
      <c r="P83" s="2"/>
      <c r="Q83" s="2"/>
      <c r="R83" s="2"/>
      <c r="S83" s="2"/>
      <c r="T83" s="2"/>
      <c r="U83" s="2"/>
      <c r="V83" s="2"/>
    </row>
    <row r="84" ht="15.75" customHeight="1">
      <c r="A84" s="2"/>
      <c r="B84" s="2"/>
      <c r="C84" s="2"/>
      <c r="D84" s="2"/>
      <c r="E84" s="2"/>
      <c r="F84" s="2"/>
      <c r="G84" s="2"/>
      <c r="H84" s="2"/>
      <c r="I84" s="2"/>
      <c r="J84" s="2"/>
      <c r="K84" s="2"/>
      <c r="L84" s="2"/>
      <c r="M84" s="2"/>
      <c r="N84" s="2"/>
      <c r="O84" s="2"/>
      <c r="P84" s="2"/>
      <c r="Q84" s="2"/>
      <c r="R84" s="2"/>
      <c r="S84" s="2"/>
      <c r="T84" s="2"/>
      <c r="U84" s="2"/>
      <c r="V84" s="2"/>
    </row>
    <row r="85" ht="15.75" customHeight="1">
      <c r="A85" s="2"/>
      <c r="B85" s="2"/>
      <c r="C85" s="2"/>
      <c r="D85" s="2"/>
      <c r="E85" s="2"/>
      <c r="F85" s="2"/>
      <c r="G85" s="2"/>
      <c r="H85" s="2"/>
      <c r="I85" s="2"/>
      <c r="J85" s="2"/>
      <c r="K85" s="2"/>
      <c r="L85" s="2"/>
      <c r="M85" s="2"/>
      <c r="N85" s="2"/>
      <c r="O85" s="2"/>
      <c r="P85" s="2"/>
      <c r="Q85" s="2"/>
      <c r="R85" s="2"/>
      <c r="S85" s="2"/>
      <c r="T85" s="2"/>
      <c r="U85" s="2"/>
      <c r="V85" s="2"/>
    </row>
    <row r="86" ht="15.75" customHeight="1">
      <c r="A86" s="2"/>
      <c r="B86" s="2"/>
      <c r="C86" s="2"/>
      <c r="D86" s="2"/>
      <c r="E86" s="2"/>
      <c r="F86" s="2"/>
      <c r="G86" s="2"/>
      <c r="H86" s="2"/>
      <c r="I86" s="2"/>
      <c r="J86" s="2"/>
      <c r="K86" s="2"/>
      <c r="L86" s="2"/>
      <c r="M86" s="2"/>
      <c r="N86" s="2"/>
      <c r="O86" s="2"/>
      <c r="P86" s="2"/>
      <c r="Q86" s="2"/>
      <c r="R86" s="2"/>
      <c r="S86" s="2"/>
      <c r="T86" s="2"/>
      <c r="U86" s="2"/>
      <c r="V86" s="2"/>
    </row>
    <row r="87" ht="15.75" customHeight="1">
      <c r="A87" s="2"/>
      <c r="B87" s="2"/>
      <c r="C87" s="2"/>
      <c r="D87" s="2"/>
      <c r="E87" s="2"/>
      <c r="F87" s="2"/>
      <c r="G87" s="2"/>
      <c r="H87" s="2"/>
      <c r="I87" s="2"/>
      <c r="J87" s="2"/>
      <c r="K87" s="2"/>
      <c r="L87" s="2"/>
      <c r="M87" s="2"/>
      <c r="N87" s="2"/>
      <c r="O87" s="2"/>
      <c r="P87" s="2"/>
      <c r="Q87" s="2"/>
      <c r="R87" s="2"/>
      <c r="S87" s="2"/>
      <c r="T87" s="2"/>
      <c r="U87" s="2"/>
      <c r="V87" s="2"/>
    </row>
    <row r="88" ht="15.75" customHeight="1">
      <c r="A88" s="2"/>
      <c r="B88" s="2"/>
      <c r="C88" s="2"/>
      <c r="D88" s="2"/>
      <c r="E88" s="2"/>
      <c r="F88" s="2"/>
      <c r="G88" s="2"/>
      <c r="H88" s="2"/>
      <c r="I88" s="2"/>
      <c r="J88" s="2"/>
      <c r="K88" s="2"/>
      <c r="L88" s="2"/>
      <c r="M88" s="2"/>
      <c r="N88" s="2"/>
      <c r="O88" s="2"/>
      <c r="P88" s="2"/>
      <c r="Q88" s="2"/>
      <c r="R88" s="2"/>
      <c r="S88" s="2"/>
      <c r="T88" s="2"/>
      <c r="U88" s="2"/>
      <c r="V88" s="2"/>
    </row>
    <row r="89" ht="15.75" customHeight="1">
      <c r="A89" s="2"/>
      <c r="B89" s="2"/>
      <c r="C89" s="2"/>
      <c r="D89" s="2"/>
      <c r="E89" s="2"/>
      <c r="F89" s="2"/>
      <c r="G89" s="2"/>
      <c r="H89" s="2"/>
      <c r="I89" s="2"/>
      <c r="J89" s="2"/>
      <c r="K89" s="2"/>
      <c r="L89" s="2"/>
      <c r="M89" s="2"/>
      <c r="N89" s="2"/>
      <c r="O89" s="2"/>
      <c r="P89" s="2"/>
      <c r="Q89" s="2"/>
      <c r="R89" s="2"/>
      <c r="S89" s="2"/>
      <c r="T89" s="2"/>
      <c r="U89" s="2"/>
      <c r="V89" s="2"/>
    </row>
    <row r="90" ht="15.75" customHeight="1">
      <c r="A90" s="2"/>
      <c r="B90" s="2"/>
      <c r="C90" s="2"/>
      <c r="D90" s="2"/>
      <c r="E90" s="2"/>
      <c r="F90" s="2"/>
      <c r="G90" s="2"/>
      <c r="H90" s="2"/>
      <c r="I90" s="2"/>
      <c r="J90" s="2"/>
      <c r="K90" s="2"/>
      <c r="L90" s="2"/>
      <c r="M90" s="2"/>
      <c r="N90" s="2"/>
      <c r="O90" s="2"/>
      <c r="P90" s="2"/>
      <c r="Q90" s="2"/>
      <c r="R90" s="2"/>
      <c r="S90" s="2"/>
      <c r="T90" s="2"/>
      <c r="U90" s="2"/>
      <c r="V90" s="2"/>
    </row>
    <row r="91" ht="15.75" customHeight="1">
      <c r="A91" s="2"/>
      <c r="B91" s="2"/>
      <c r="C91" s="2"/>
      <c r="D91" s="2"/>
      <c r="E91" s="2"/>
      <c r="F91" s="2"/>
      <c r="G91" s="2"/>
      <c r="H91" s="2"/>
      <c r="I91" s="2"/>
      <c r="J91" s="2"/>
      <c r="K91" s="2"/>
      <c r="L91" s="2"/>
      <c r="M91" s="2"/>
      <c r="N91" s="2"/>
      <c r="O91" s="2"/>
      <c r="P91" s="2"/>
      <c r="Q91" s="2"/>
      <c r="R91" s="2"/>
      <c r="S91" s="2"/>
      <c r="T91" s="2"/>
      <c r="U91" s="2"/>
      <c r="V91" s="2"/>
    </row>
    <row r="92" ht="15.75" customHeight="1">
      <c r="A92" s="2"/>
      <c r="B92" s="2"/>
      <c r="C92" s="2"/>
      <c r="D92" s="2"/>
      <c r="E92" s="2"/>
      <c r="F92" s="2"/>
      <c r="G92" s="2"/>
      <c r="H92" s="2"/>
      <c r="I92" s="2"/>
      <c r="J92" s="2"/>
      <c r="K92" s="2"/>
      <c r="L92" s="2"/>
      <c r="M92" s="2"/>
      <c r="N92" s="2"/>
      <c r="O92" s="2"/>
      <c r="P92" s="2"/>
      <c r="Q92" s="2"/>
      <c r="R92" s="2"/>
      <c r="S92" s="2"/>
      <c r="T92" s="2"/>
      <c r="U92" s="2"/>
      <c r="V92" s="2"/>
    </row>
    <row r="93" ht="15.75" customHeight="1">
      <c r="A93" s="2"/>
      <c r="B93" s="2"/>
      <c r="C93" s="2"/>
      <c r="D93" s="2"/>
      <c r="E93" s="2"/>
      <c r="F93" s="2"/>
      <c r="G93" s="2"/>
      <c r="H93" s="2"/>
      <c r="I93" s="2"/>
      <c r="J93" s="2"/>
      <c r="K93" s="2"/>
      <c r="L93" s="2"/>
      <c r="M93" s="2"/>
      <c r="N93" s="2"/>
      <c r="O93" s="2"/>
      <c r="P93" s="2"/>
      <c r="Q93" s="2"/>
      <c r="R93" s="2"/>
      <c r="S93" s="2"/>
      <c r="T93" s="2"/>
      <c r="U93" s="2"/>
      <c r="V93" s="2"/>
    </row>
    <row r="94" ht="15.75" customHeight="1">
      <c r="A94" s="2"/>
      <c r="B94" s="2"/>
      <c r="C94" s="2"/>
      <c r="D94" s="2"/>
      <c r="E94" s="2"/>
      <c r="F94" s="2"/>
      <c r="G94" s="2"/>
      <c r="H94" s="2"/>
      <c r="I94" s="2"/>
      <c r="J94" s="2"/>
      <c r="K94" s="2"/>
      <c r="L94" s="2"/>
      <c r="M94" s="2"/>
      <c r="N94" s="2"/>
      <c r="O94" s="2"/>
      <c r="P94" s="2"/>
      <c r="Q94" s="2"/>
      <c r="R94" s="2"/>
      <c r="S94" s="2"/>
      <c r="T94" s="2"/>
      <c r="U94" s="2"/>
      <c r="V94" s="2"/>
    </row>
    <row r="95" ht="15.75" customHeight="1">
      <c r="A95" s="2"/>
      <c r="B95" s="2"/>
      <c r="C95" s="2"/>
      <c r="D95" s="2"/>
      <c r="E95" s="2"/>
      <c r="F95" s="2"/>
      <c r="G95" s="2"/>
      <c r="H95" s="2"/>
      <c r="I95" s="2"/>
      <c r="J95" s="2"/>
      <c r="K95" s="2"/>
      <c r="L95" s="2"/>
      <c r="M95" s="2"/>
      <c r="N95" s="2"/>
      <c r="O95" s="2"/>
      <c r="P95" s="2"/>
      <c r="Q95" s="2"/>
      <c r="R95" s="2"/>
      <c r="S95" s="2"/>
      <c r="T95" s="2"/>
      <c r="U95" s="2"/>
      <c r="V95" s="2"/>
    </row>
    <row r="96" ht="15.75" customHeight="1">
      <c r="A96" s="2"/>
      <c r="B96" s="2"/>
      <c r="C96" s="2"/>
      <c r="D96" s="2"/>
      <c r="E96" s="2"/>
      <c r="F96" s="2"/>
      <c r="G96" s="2"/>
      <c r="H96" s="2"/>
      <c r="I96" s="2"/>
      <c r="J96" s="2"/>
      <c r="K96" s="2"/>
      <c r="L96" s="2"/>
      <c r="M96" s="2"/>
      <c r="N96" s="2"/>
      <c r="O96" s="2"/>
      <c r="P96" s="2"/>
      <c r="Q96" s="2"/>
      <c r="R96" s="2"/>
      <c r="S96" s="2"/>
      <c r="T96" s="2"/>
      <c r="U96" s="2"/>
      <c r="V96" s="2"/>
    </row>
    <row r="97" ht="15.75" customHeight="1">
      <c r="A97" s="2"/>
      <c r="B97" s="2"/>
      <c r="C97" s="2"/>
      <c r="D97" s="2"/>
      <c r="E97" s="2"/>
      <c r="F97" s="2"/>
      <c r="G97" s="2"/>
      <c r="H97" s="2"/>
      <c r="I97" s="2"/>
      <c r="J97" s="2"/>
      <c r="K97" s="2"/>
      <c r="L97" s="2"/>
      <c r="M97" s="2"/>
      <c r="N97" s="2"/>
      <c r="O97" s="2"/>
      <c r="P97" s="2"/>
      <c r="Q97" s="2"/>
      <c r="R97" s="2"/>
      <c r="S97" s="2"/>
      <c r="T97" s="2"/>
      <c r="U97" s="2"/>
      <c r="V97" s="2"/>
    </row>
    <row r="98" ht="15.75" customHeight="1">
      <c r="A98" s="2"/>
      <c r="B98" s="2"/>
      <c r="C98" s="2"/>
      <c r="D98" s="2"/>
      <c r="E98" s="2"/>
      <c r="F98" s="2"/>
      <c r="G98" s="2"/>
      <c r="H98" s="2"/>
      <c r="I98" s="2"/>
      <c r="J98" s="2"/>
      <c r="K98" s="2"/>
      <c r="L98" s="2"/>
      <c r="M98" s="2"/>
      <c r="N98" s="2"/>
      <c r="O98" s="2"/>
      <c r="P98" s="2"/>
      <c r="Q98" s="2"/>
      <c r="R98" s="2"/>
      <c r="S98" s="2"/>
      <c r="T98" s="2"/>
      <c r="U98" s="2"/>
      <c r="V98" s="2"/>
    </row>
    <row r="99" ht="15.75" customHeight="1">
      <c r="A99" s="2"/>
      <c r="B99" s="2"/>
      <c r="C99" s="2"/>
      <c r="D99" s="2"/>
      <c r="E99" s="2"/>
      <c r="F99" s="2"/>
      <c r="G99" s="2"/>
      <c r="H99" s="2"/>
      <c r="I99" s="2"/>
      <c r="J99" s="2"/>
      <c r="K99" s="2"/>
      <c r="L99" s="2"/>
      <c r="M99" s="2"/>
      <c r="N99" s="2"/>
      <c r="O99" s="2"/>
      <c r="P99" s="2"/>
      <c r="Q99" s="2"/>
      <c r="R99" s="2"/>
      <c r="S99" s="2"/>
      <c r="T99" s="2"/>
      <c r="U99" s="2"/>
      <c r="V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row>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21:C21"/>
    <mergeCell ref="A22:C22"/>
    <mergeCell ref="A24:B24"/>
    <mergeCell ref="A25:B25"/>
    <mergeCell ref="A26:B26"/>
    <mergeCell ref="A27:B27"/>
    <mergeCell ref="A29:C29"/>
  </mergeCells>
  <printOptions/>
  <pageMargins bottom="0.75" footer="0.0" header="0.0" left="0.7" right="0.7" top="0.75"/>
  <pageSetup orientation="portrait"/>
  <headerFooter>
    <oddHeader>&amp;CConvention collective nationale de la Production audiovisuelle (IDCC 2642)</oddHeader>
    <oddFooter>&amp;CSyndicat des Producteurs Indépendants https://lespi.org</oddFoot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1.22" defaultRowHeight="15.0"/>
  <cols>
    <col customWidth="1" min="1" max="1" width="68.33"/>
    <col customWidth="1" min="2" max="2" width="21.0"/>
    <col customWidth="1" min="3" max="6" width="10.78"/>
    <col customWidth="1" min="7" max="26" width="11.11"/>
  </cols>
  <sheetData>
    <row r="1" ht="31.5" customHeight="1">
      <c r="A1" s="1" t="s">
        <v>339</v>
      </c>
      <c r="B1" s="9"/>
      <c r="C1" s="2"/>
      <c r="D1" s="2"/>
      <c r="E1" s="2"/>
      <c r="F1" s="2"/>
      <c r="G1" s="2"/>
      <c r="H1" s="2"/>
      <c r="I1" s="2"/>
      <c r="J1" s="2"/>
      <c r="K1" s="2"/>
      <c r="L1" s="2"/>
      <c r="M1" s="2"/>
      <c r="N1" s="2"/>
      <c r="O1" s="2"/>
      <c r="P1" s="2"/>
      <c r="Q1" s="2"/>
      <c r="R1" s="2"/>
      <c r="S1" s="2"/>
      <c r="T1" s="2"/>
      <c r="U1" s="2"/>
      <c r="V1" s="2"/>
      <c r="W1" s="2"/>
      <c r="X1" s="2"/>
      <c r="Y1" s="2"/>
      <c r="Z1" s="2"/>
    </row>
    <row r="2" ht="13.5" customHeight="1">
      <c r="A2" s="128" t="s">
        <v>318</v>
      </c>
      <c r="B2" s="9"/>
      <c r="C2" s="2"/>
      <c r="D2" s="2"/>
      <c r="E2" s="2"/>
      <c r="F2" s="2"/>
      <c r="G2" s="2"/>
      <c r="H2" s="2"/>
      <c r="I2" s="2"/>
      <c r="J2" s="2"/>
      <c r="K2" s="2"/>
      <c r="L2" s="2"/>
      <c r="M2" s="2"/>
      <c r="N2" s="2"/>
      <c r="O2" s="2"/>
      <c r="P2" s="2"/>
      <c r="Q2" s="2"/>
      <c r="R2" s="2"/>
      <c r="S2" s="2"/>
      <c r="T2" s="2"/>
      <c r="U2" s="2"/>
      <c r="V2" s="2"/>
      <c r="W2" s="2"/>
      <c r="X2" s="2"/>
      <c r="Y2" s="2"/>
      <c r="Z2" s="2"/>
    </row>
    <row r="3" ht="15.75" customHeight="1">
      <c r="A3" s="110"/>
      <c r="B3" s="10"/>
      <c r="C3" s="2"/>
      <c r="D3" s="2"/>
      <c r="E3" s="2"/>
      <c r="F3" s="2"/>
      <c r="G3" s="2"/>
      <c r="H3" s="2"/>
      <c r="I3" s="2"/>
      <c r="J3" s="2"/>
      <c r="K3" s="2"/>
      <c r="L3" s="2"/>
      <c r="M3" s="2"/>
      <c r="N3" s="2"/>
      <c r="O3" s="2"/>
      <c r="P3" s="2"/>
      <c r="Q3" s="2"/>
      <c r="R3" s="2"/>
      <c r="S3" s="2"/>
      <c r="T3" s="2"/>
      <c r="U3" s="2"/>
      <c r="V3" s="2"/>
      <c r="W3" s="2"/>
      <c r="X3" s="2"/>
      <c r="Y3" s="2"/>
      <c r="Z3" s="2"/>
    </row>
    <row r="4" ht="31.5" customHeight="1">
      <c r="A4" s="156" t="s">
        <v>340</v>
      </c>
      <c r="B4" s="157" t="s">
        <v>341</v>
      </c>
      <c r="C4" s="2"/>
      <c r="D4" s="2"/>
      <c r="E4" s="2"/>
      <c r="F4" s="2"/>
      <c r="G4" s="2"/>
      <c r="H4" s="2"/>
      <c r="I4" s="2"/>
      <c r="J4" s="2"/>
      <c r="K4" s="2"/>
      <c r="L4" s="2"/>
      <c r="M4" s="2"/>
      <c r="N4" s="2"/>
      <c r="O4" s="2"/>
      <c r="P4" s="2"/>
      <c r="Q4" s="2"/>
      <c r="R4" s="2"/>
      <c r="S4" s="2"/>
      <c r="T4" s="2"/>
      <c r="U4" s="2"/>
      <c r="V4" s="2"/>
      <c r="W4" s="2"/>
      <c r="X4" s="2"/>
      <c r="Y4" s="2"/>
      <c r="Z4" s="2"/>
    </row>
    <row r="5" ht="24.75" customHeight="1">
      <c r="A5" s="158" t="s">
        <v>342</v>
      </c>
      <c r="B5" s="159">
        <v>106.05</v>
      </c>
      <c r="C5" s="2"/>
      <c r="D5" s="2"/>
      <c r="E5" s="2"/>
      <c r="F5" s="2"/>
      <c r="G5" s="2"/>
      <c r="H5" s="2"/>
      <c r="I5" s="2"/>
      <c r="J5" s="2"/>
      <c r="K5" s="2"/>
      <c r="L5" s="2"/>
      <c r="M5" s="2"/>
      <c r="N5" s="2"/>
      <c r="O5" s="2"/>
      <c r="P5" s="2"/>
      <c r="Q5" s="2"/>
      <c r="R5" s="2"/>
      <c r="S5" s="2"/>
      <c r="T5" s="2"/>
      <c r="U5" s="2"/>
      <c r="V5" s="2"/>
      <c r="W5" s="2"/>
      <c r="X5" s="2"/>
      <c r="Y5" s="2"/>
      <c r="Z5" s="2"/>
    </row>
    <row r="6" ht="27.0" customHeight="1">
      <c r="A6" s="160" t="s">
        <v>343</v>
      </c>
      <c r="B6" s="161">
        <v>137.87</v>
      </c>
      <c r="C6" s="2"/>
      <c r="D6" s="2"/>
      <c r="E6" s="2"/>
      <c r="F6" s="2"/>
      <c r="G6" s="2"/>
      <c r="H6" s="2"/>
      <c r="I6" s="2"/>
      <c r="J6" s="2"/>
      <c r="K6" s="2"/>
      <c r="L6" s="2"/>
      <c r="M6" s="2"/>
      <c r="N6" s="2"/>
      <c r="O6" s="2"/>
      <c r="P6" s="2"/>
      <c r="Q6" s="2"/>
      <c r="R6" s="2"/>
      <c r="S6" s="2"/>
      <c r="T6" s="2"/>
      <c r="U6" s="2"/>
      <c r="V6" s="2"/>
      <c r="W6" s="2"/>
      <c r="X6" s="2"/>
      <c r="Y6" s="2"/>
      <c r="Z6" s="2"/>
    </row>
    <row r="7" ht="30.0" customHeight="1">
      <c r="A7" s="158" t="s">
        <v>344</v>
      </c>
      <c r="B7" s="159">
        <v>228.02</v>
      </c>
      <c r="C7" s="2"/>
      <c r="D7" s="2"/>
      <c r="E7" s="2"/>
      <c r="F7" s="2"/>
      <c r="G7" s="2"/>
      <c r="H7" s="2"/>
      <c r="I7" s="2"/>
      <c r="J7" s="2"/>
      <c r="K7" s="2"/>
      <c r="L7" s="2"/>
      <c r="M7" s="2"/>
      <c r="N7" s="2"/>
      <c r="O7" s="2"/>
      <c r="P7" s="2"/>
      <c r="Q7" s="2"/>
      <c r="R7" s="2"/>
      <c r="S7" s="2"/>
      <c r="T7" s="2"/>
      <c r="U7" s="2"/>
      <c r="V7" s="2"/>
      <c r="W7" s="2"/>
      <c r="X7" s="2"/>
      <c r="Y7" s="2"/>
      <c r="Z7" s="2"/>
    </row>
    <row r="8" ht="33.75" customHeight="1">
      <c r="A8" s="160" t="s">
        <v>345</v>
      </c>
      <c r="B8" s="161">
        <v>217.41</v>
      </c>
      <c r="C8" s="2"/>
      <c r="D8" s="2"/>
      <c r="E8" s="2"/>
      <c r="F8" s="2"/>
      <c r="G8" s="2"/>
      <c r="H8" s="2"/>
      <c r="I8" s="2"/>
      <c r="J8" s="2"/>
      <c r="K8" s="2"/>
      <c r="L8" s="2"/>
      <c r="M8" s="2"/>
      <c r="N8" s="2"/>
      <c r="O8" s="2"/>
      <c r="P8" s="2"/>
      <c r="Q8" s="2"/>
      <c r="R8" s="2"/>
      <c r="S8" s="2"/>
      <c r="T8" s="2"/>
      <c r="U8" s="2"/>
      <c r="V8" s="2"/>
      <c r="W8" s="2"/>
      <c r="X8" s="2"/>
      <c r="Y8" s="2"/>
      <c r="Z8" s="2"/>
    </row>
    <row r="9" ht="33.0" customHeight="1">
      <c r="A9" s="158" t="s">
        <v>346</v>
      </c>
      <c r="B9" s="159">
        <v>190.89</v>
      </c>
      <c r="C9" s="2"/>
      <c r="D9" s="2"/>
      <c r="E9" s="2"/>
      <c r="F9" s="2"/>
      <c r="G9" s="2"/>
      <c r="H9" s="2"/>
      <c r="I9" s="2"/>
      <c r="J9" s="2"/>
      <c r="K9" s="2"/>
      <c r="L9" s="2"/>
      <c r="M9" s="2"/>
      <c r="N9" s="2"/>
      <c r="O9" s="2"/>
      <c r="P9" s="2"/>
      <c r="Q9" s="2"/>
      <c r="R9" s="2"/>
      <c r="S9" s="2"/>
      <c r="T9" s="2"/>
      <c r="U9" s="2"/>
      <c r="V9" s="2"/>
      <c r="W9" s="2"/>
      <c r="X9" s="2"/>
      <c r="Y9" s="2"/>
      <c r="Z9" s="2"/>
    </row>
    <row r="10" ht="15.75" customHeight="1">
      <c r="A10" s="162" t="s">
        <v>347</v>
      </c>
      <c r="B10" s="163" t="s">
        <v>348</v>
      </c>
      <c r="C10" s="2"/>
      <c r="D10" s="2"/>
      <c r="E10" s="2"/>
      <c r="F10" s="2"/>
      <c r="G10" s="2"/>
      <c r="H10" s="2"/>
      <c r="I10" s="2"/>
      <c r="J10" s="2"/>
      <c r="K10" s="2"/>
      <c r="L10" s="2"/>
      <c r="M10" s="2"/>
      <c r="N10" s="2"/>
      <c r="O10" s="2"/>
      <c r="P10" s="2"/>
      <c r="Q10" s="2"/>
      <c r="R10" s="2"/>
      <c r="S10" s="2"/>
      <c r="T10" s="2"/>
      <c r="U10" s="2"/>
      <c r="V10" s="2"/>
      <c r="W10" s="2"/>
      <c r="X10" s="2"/>
      <c r="Y10" s="2"/>
      <c r="Z10" s="2"/>
    </row>
    <row r="11" ht="15.75" customHeight="1">
      <c r="A11" s="164"/>
      <c r="B11" s="163" t="s">
        <v>349</v>
      </c>
      <c r="C11" s="2"/>
      <c r="D11" s="2"/>
      <c r="E11" s="2"/>
      <c r="F11" s="2"/>
      <c r="G11" s="2"/>
      <c r="H11" s="2"/>
      <c r="I11" s="2"/>
      <c r="J11" s="2"/>
      <c r="K11" s="2"/>
      <c r="L11" s="2"/>
      <c r="M11" s="2"/>
      <c r="N11" s="2"/>
      <c r="O11" s="2"/>
      <c r="P11" s="2"/>
      <c r="Q11" s="2"/>
      <c r="R11" s="2"/>
      <c r="S11" s="2"/>
      <c r="T11" s="2"/>
      <c r="U11" s="2"/>
      <c r="V11" s="2"/>
      <c r="W11" s="2"/>
      <c r="X11" s="2"/>
      <c r="Y11" s="2"/>
      <c r="Z11" s="2"/>
    </row>
    <row r="12" ht="15.75" customHeight="1">
      <c r="A12" s="164"/>
      <c r="B12" s="163" t="s">
        <v>350</v>
      </c>
      <c r="C12" s="2"/>
      <c r="D12" s="2"/>
      <c r="E12" s="2"/>
      <c r="F12" s="2"/>
      <c r="G12" s="2"/>
      <c r="H12" s="2"/>
      <c r="I12" s="2"/>
      <c r="J12" s="2"/>
      <c r="K12" s="2"/>
      <c r="L12" s="2"/>
      <c r="M12" s="2"/>
      <c r="N12" s="2"/>
      <c r="O12" s="2"/>
      <c r="P12" s="2"/>
      <c r="Q12" s="2"/>
      <c r="R12" s="2"/>
      <c r="S12" s="2"/>
      <c r="T12" s="2"/>
      <c r="U12" s="2"/>
      <c r="V12" s="2"/>
      <c r="W12" s="2"/>
      <c r="X12" s="2"/>
      <c r="Y12" s="2"/>
      <c r="Z12" s="2"/>
    </row>
    <row r="13" ht="15.75" customHeight="1">
      <c r="A13" s="165"/>
      <c r="B13" s="163" t="s">
        <v>351</v>
      </c>
      <c r="C13" s="2"/>
      <c r="D13" s="2"/>
      <c r="E13" s="2"/>
      <c r="F13" s="2"/>
      <c r="G13" s="2"/>
      <c r="H13" s="2"/>
      <c r="I13" s="2"/>
      <c r="J13" s="2"/>
      <c r="K13" s="2"/>
      <c r="L13" s="2"/>
      <c r="M13" s="2"/>
      <c r="N13" s="2"/>
      <c r="O13" s="2"/>
      <c r="P13" s="2"/>
      <c r="Q13" s="2"/>
      <c r="R13" s="2"/>
      <c r="S13" s="2"/>
      <c r="T13" s="2"/>
      <c r="U13" s="2"/>
      <c r="V13" s="2"/>
      <c r="W13" s="2"/>
      <c r="X13" s="2"/>
      <c r="Y13" s="2"/>
      <c r="Z13" s="2"/>
    </row>
    <row r="14" ht="49.5" customHeight="1">
      <c r="A14" s="166" t="s">
        <v>352</v>
      </c>
      <c r="B14" s="167" t="s">
        <v>353</v>
      </c>
      <c r="C14" s="2"/>
      <c r="D14" s="2"/>
      <c r="E14" s="2"/>
      <c r="F14" s="2"/>
      <c r="G14" s="2"/>
      <c r="H14" s="2"/>
      <c r="I14" s="2"/>
      <c r="J14" s="2"/>
      <c r="K14" s="2"/>
      <c r="L14" s="2"/>
      <c r="M14" s="2"/>
      <c r="N14" s="2"/>
      <c r="O14" s="2"/>
      <c r="P14" s="2"/>
      <c r="Q14" s="2"/>
      <c r="R14" s="2"/>
      <c r="S14" s="2"/>
      <c r="T14" s="2"/>
      <c r="U14" s="2"/>
      <c r="V14" s="2"/>
      <c r="W14" s="2"/>
      <c r="X14" s="2"/>
      <c r="Y14" s="2"/>
      <c r="Z14" s="2"/>
    </row>
    <row r="15" ht="15.75"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ht="15.75"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ht="15.7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5.7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0:A13"/>
  </mergeCells>
  <conditionalFormatting sqref="B5:B9">
    <cfRule type="cellIs" dxfId="0" priority="1" stopIfTrue="1" operator="lessThan">
      <formula>0</formula>
    </cfRule>
  </conditionalFormatting>
  <printOptions horizontalCentered="1"/>
  <pageMargins bottom="0.7480314960629921" footer="0.0" header="0.0" left="0.7086614173228347" right="0.7086614173228347" top="0.7480314960629921"/>
  <pageSetup orientation="portrait"/>
  <headerFooter>
    <oddHeader>&amp;CConvention collective nationale de la Production audiovisuelle (IDCC 2642)</oddHeader>
    <oddFooter>&amp;CSyndicat des Producteurs Indépendants https://lespi.org</oddFooter>
  </headerFooter>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57.33"/>
    <col customWidth="1" min="2" max="2" width="7.67"/>
    <col customWidth="1" min="3" max="6" width="10.78"/>
    <col customWidth="1" min="7" max="22" width="10.44"/>
    <col customWidth="1" min="23" max="26" width="11.11"/>
  </cols>
  <sheetData>
    <row r="1" ht="30.0" customHeight="1">
      <c r="A1" s="168" t="s">
        <v>354</v>
      </c>
      <c r="B1" s="79"/>
      <c r="C1" s="79"/>
      <c r="D1" s="79"/>
      <c r="E1" s="79"/>
      <c r="F1" s="79"/>
      <c r="G1" s="79"/>
      <c r="H1" s="79"/>
      <c r="I1" s="79"/>
      <c r="J1" s="79"/>
      <c r="K1" s="79"/>
      <c r="L1" s="79"/>
      <c r="M1" s="79"/>
      <c r="N1" s="79"/>
      <c r="O1" s="79"/>
      <c r="P1" s="79"/>
      <c r="Q1" s="79"/>
      <c r="R1" s="79"/>
      <c r="S1" s="79"/>
      <c r="T1" s="79"/>
      <c r="U1" s="79"/>
      <c r="V1" s="79"/>
      <c r="W1" s="79"/>
      <c r="X1" s="79"/>
      <c r="Y1" s="79"/>
      <c r="Z1" s="79"/>
    </row>
    <row r="2" ht="15.75" customHeight="1">
      <c r="A2" s="169" t="s">
        <v>355</v>
      </c>
      <c r="B2" s="79"/>
      <c r="C2" s="79"/>
      <c r="D2" s="79"/>
      <c r="E2" s="79"/>
      <c r="F2" s="79"/>
      <c r="G2" s="79"/>
      <c r="H2" s="79"/>
      <c r="I2" s="79"/>
      <c r="J2" s="79"/>
      <c r="K2" s="79"/>
      <c r="L2" s="79"/>
      <c r="M2" s="79"/>
      <c r="N2" s="79"/>
      <c r="O2" s="79"/>
      <c r="P2" s="79"/>
      <c r="Q2" s="79"/>
      <c r="R2" s="79"/>
      <c r="S2" s="79"/>
      <c r="T2" s="79"/>
      <c r="U2" s="79"/>
      <c r="V2" s="79"/>
      <c r="W2" s="79"/>
      <c r="X2" s="79"/>
      <c r="Y2" s="79"/>
      <c r="Z2" s="79"/>
    </row>
    <row r="3" ht="15.75" customHeight="1">
      <c r="A3" s="170"/>
      <c r="B3" s="79"/>
      <c r="C3" s="79"/>
      <c r="D3" s="79"/>
      <c r="E3" s="79"/>
      <c r="F3" s="79"/>
      <c r="G3" s="79"/>
      <c r="H3" s="79"/>
      <c r="I3" s="79"/>
      <c r="J3" s="79"/>
      <c r="K3" s="79"/>
      <c r="L3" s="79"/>
      <c r="M3" s="79"/>
      <c r="N3" s="79"/>
      <c r="O3" s="79"/>
      <c r="P3" s="79"/>
      <c r="Q3" s="79"/>
      <c r="R3" s="79"/>
      <c r="S3" s="79"/>
      <c r="T3" s="79"/>
      <c r="U3" s="79"/>
      <c r="V3" s="79"/>
      <c r="W3" s="79"/>
      <c r="X3" s="79"/>
      <c r="Y3" s="79"/>
      <c r="Z3" s="79"/>
    </row>
    <row r="4" ht="15.75" customHeight="1">
      <c r="A4" s="171" t="s">
        <v>356</v>
      </c>
      <c r="B4" s="79"/>
      <c r="C4" s="79"/>
      <c r="D4" s="79"/>
      <c r="E4" s="79"/>
      <c r="F4" s="79"/>
      <c r="G4" s="79"/>
      <c r="H4" s="79"/>
      <c r="I4" s="79"/>
      <c r="J4" s="79"/>
      <c r="K4" s="79"/>
      <c r="L4" s="79"/>
      <c r="M4" s="79"/>
      <c r="N4" s="79"/>
      <c r="O4" s="79"/>
      <c r="P4" s="79"/>
      <c r="Q4" s="79"/>
      <c r="R4" s="79"/>
      <c r="S4" s="79"/>
      <c r="T4" s="79"/>
      <c r="U4" s="79"/>
      <c r="V4" s="79"/>
      <c r="W4" s="79"/>
      <c r="X4" s="79"/>
      <c r="Y4" s="79"/>
      <c r="Z4" s="79"/>
    </row>
    <row r="5" ht="15.75" customHeight="1">
      <c r="A5" s="79"/>
      <c r="B5" s="79"/>
      <c r="C5" s="79"/>
      <c r="D5" s="79"/>
      <c r="E5" s="79"/>
      <c r="F5" s="79"/>
      <c r="G5" s="79"/>
      <c r="H5" s="79"/>
      <c r="I5" s="79"/>
      <c r="J5" s="79"/>
      <c r="K5" s="79"/>
      <c r="L5" s="79"/>
      <c r="M5" s="79"/>
      <c r="N5" s="79"/>
      <c r="O5" s="79"/>
      <c r="P5" s="79"/>
      <c r="Q5" s="79"/>
      <c r="R5" s="79"/>
      <c r="S5" s="79"/>
      <c r="T5" s="79"/>
      <c r="U5" s="79"/>
      <c r="V5" s="79"/>
      <c r="W5" s="79"/>
      <c r="X5" s="79"/>
      <c r="Y5" s="79"/>
      <c r="Z5" s="79"/>
    </row>
    <row r="6" ht="24.0" customHeight="1">
      <c r="A6" s="172" t="s">
        <v>357</v>
      </c>
      <c r="B6" s="173"/>
      <c r="C6" s="79"/>
      <c r="D6" s="79"/>
      <c r="E6" s="79"/>
      <c r="F6" s="79"/>
      <c r="G6" s="79"/>
      <c r="H6" s="79"/>
      <c r="I6" s="79"/>
      <c r="J6" s="79"/>
      <c r="K6" s="79"/>
      <c r="L6" s="79"/>
      <c r="M6" s="79"/>
      <c r="N6" s="79"/>
      <c r="O6" s="79"/>
      <c r="P6" s="79"/>
      <c r="Q6" s="79"/>
      <c r="R6" s="79"/>
      <c r="S6" s="79"/>
      <c r="T6" s="79"/>
      <c r="U6" s="79"/>
      <c r="V6" s="79"/>
      <c r="W6" s="79"/>
      <c r="X6" s="79"/>
      <c r="Y6" s="79"/>
      <c r="Z6" s="79"/>
    </row>
    <row r="7" ht="15.75" customHeight="1">
      <c r="A7" s="174" t="s">
        <v>358</v>
      </c>
      <c r="B7" s="175">
        <v>289.23</v>
      </c>
      <c r="C7" s="176"/>
      <c r="D7" s="79"/>
      <c r="E7" s="79"/>
      <c r="F7" s="79"/>
      <c r="G7" s="79"/>
      <c r="H7" s="79"/>
      <c r="I7" s="79"/>
      <c r="J7" s="79"/>
      <c r="K7" s="79"/>
      <c r="L7" s="79"/>
      <c r="M7" s="79"/>
      <c r="N7" s="79"/>
      <c r="O7" s="79"/>
      <c r="P7" s="79"/>
      <c r="Q7" s="79"/>
      <c r="R7" s="79"/>
      <c r="S7" s="79"/>
      <c r="T7" s="79"/>
      <c r="U7" s="79"/>
      <c r="V7" s="79"/>
      <c r="W7" s="79"/>
      <c r="X7" s="79"/>
      <c r="Y7" s="79"/>
      <c r="Z7" s="79"/>
    </row>
    <row r="8" ht="15.75" customHeight="1">
      <c r="A8" s="174" t="s">
        <v>359</v>
      </c>
      <c r="B8" s="175">
        <v>304.99</v>
      </c>
      <c r="C8" s="176"/>
      <c r="D8" s="79"/>
      <c r="E8" s="79"/>
      <c r="F8" s="79"/>
      <c r="G8" s="79"/>
      <c r="H8" s="79"/>
      <c r="I8" s="79"/>
      <c r="J8" s="79"/>
      <c r="K8" s="79"/>
      <c r="L8" s="79"/>
      <c r="M8" s="79"/>
      <c r="N8" s="79"/>
      <c r="O8" s="79"/>
      <c r="P8" s="79"/>
      <c r="Q8" s="79"/>
      <c r="R8" s="79"/>
      <c r="S8" s="79"/>
      <c r="T8" s="79"/>
      <c r="U8" s="79"/>
      <c r="V8" s="79"/>
      <c r="W8" s="79"/>
      <c r="X8" s="79"/>
      <c r="Y8" s="79"/>
      <c r="Z8" s="79"/>
    </row>
    <row r="9" ht="15.75" customHeight="1">
      <c r="A9" s="177" t="s">
        <v>360</v>
      </c>
      <c r="B9" s="178">
        <v>152.49</v>
      </c>
      <c r="C9" s="176"/>
      <c r="D9" s="79"/>
      <c r="E9" s="79"/>
      <c r="F9" s="79"/>
      <c r="G9" s="79"/>
      <c r="H9" s="79"/>
      <c r="I9" s="79"/>
      <c r="J9" s="79"/>
      <c r="K9" s="79"/>
      <c r="L9" s="79"/>
      <c r="M9" s="79"/>
      <c r="N9" s="79"/>
      <c r="O9" s="79"/>
      <c r="P9" s="79"/>
      <c r="Q9" s="79"/>
      <c r="R9" s="79"/>
      <c r="S9" s="79"/>
      <c r="T9" s="79"/>
      <c r="U9" s="79"/>
      <c r="V9" s="79"/>
      <c r="W9" s="79"/>
      <c r="X9" s="79"/>
      <c r="Y9" s="79"/>
      <c r="Z9" s="79"/>
    </row>
    <row r="10" ht="15.75" customHeight="1">
      <c r="A10" s="179"/>
      <c r="B10" s="180"/>
      <c r="C10" s="176"/>
      <c r="D10" s="79"/>
      <c r="E10" s="79"/>
      <c r="F10" s="79"/>
      <c r="G10" s="79"/>
      <c r="H10" s="79"/>
      <c r="I10" s="79"/>
      <c r="J10" s="79"/>
      <c r="K10" s="79"/>
      <c r="L10" s="79"/>
      <c r="M10" s="79"/>
      <c r="N10" s="79"/>
      <c r="O10" s="79"/>
      <c r="P10" s="79"/>
      <c r="Q10" s="79"/>
      <c r="R10" s="79"/>
      <c r="S10" s="79"/>
      <c r="T10" s="79"/>
      <c r="U10" s="79"/>
      <c r="V10" s="79"/>
      <c r="W10" s="79"/>
      <c r="X10" s="79"/>
      <c r="Y10" s="79"/>
      <c r="Z10" s="79"/>
    </row>
    <row r="11" ht="24.0" customHeight="1">
      <c r="A11" s="172" t="s">
        <v>361</v>
      </c>
      <c r="B11" s="173"/>
      <c r="C11" s="176"/>
      <c r="D11" s="79"/>
      <c r="E11" s="79"/>
      <c r="F11" s="79"/>
      <c r="G11" s="79"/>
      <c r="H11" s="79"/>
      <c r="I11" s="79"/>
      <c r="J11" s="79"/>
      <c r="K11" s="79"/>
      <c r="L11" s="79"/>
      <c r="M11" s="79"/>
      <c r="N11" s="79"/>
      <c r="O11" s="79"/>
      <c r="P11" s="79"/>
      <c r="Q11" s="79"/>
      <c r="R11" s="79"/>
      <c r="S11" s="79"/>
      <c r="T11" s="79"/>
      <c r="U11" s="79"/>
      <c r="V11" s="79"/>
      <c r="W11" s="79"/>
      <c r="X11" s="79"/>
      <c r="Y11" s="79"/>
      <c r="Z11" s="79"/>
    </row>
    <row r="12" ht="21.75" customHeight="1">
      <c r="A12" s="181" t="s">
        <v>362</v>
      </c>
      <c r="B12" s="182"/>
      <c r="C12" s="176"/>
      <c r="D12" s="79"/>
      <c r="E12" s="79"/>
      <c r="F12" s="79"/>
      <c r="G12" s="79"/>
      <c r="H12" s="79"/>
      <c r="I12" s="79"/>
      <c r="J12" s="79"/>
      <c r="K12" s="79"/>
      <c r="L12" s="79"/>
      <c r="M12" s="79"/>
      <c r="N12" s="79"/>
      <c r="O12" s="79"/>
      <c r="P12" s="79"/>
      <c r="Q12" s="79"/>
      <c r="R12" s="79"/>
      <c r="S12" s="79"/>
      <c r="T12" s="79"/>
      <c r="U12" s="79"/>
      <c r="V12" s="79"/>
      <c r="W12" s="79"/>
      <c r="X12" s="79"/>
      <c r="Y12" s="79"/>
      <c r="Z12" s="79"/>
    </row>
    <row r="13" ht="15.75" customHeight="1">
      <c r="A13" s="183" t="s">
        <v>363</v>
      </c>
      <c r="B13" s="175">
        <v>184.9</v>
      </c>
      <c r="C13" s="176"/>
      <c r="D13" s="79"/>
      <c r="E13" s="79"/>
      <c r="F13" s="79"/>
      <c r="G13" s="79"/>
      <c r="H13" s="79"/>
      <c r="I13" s="79"/>
      <c r="J13" s="79"/>
      <c r="K13" s="79"/>
      <c r="L13" s="79"/>
      <c r="M13" s="79"/>
      <c r="N13" s="79"/>
      <c r="O13" s="79"/>
      <c r="P13" s="79"/>
      <c r="Q13" s="79"/>
      <c r="R13" s="79"/>
      <c r="S13" s="79"/>
      <c r="T13" s="79"/>
      <c r="U13" s="79"/>
      <c r="V13" s="79"/>
      <c r="W13" s="79"/>
      <c r="X13" s="79"/>
      <c r="Y13" s="79"/>
      <c r="Z13" s="79"/>
    </row>
    <row r="14" ht="15.75" customHeight="1">
      <c r="A14" s="183" t="s">
        <v>364</v>
      </c>
      <c r="B14" s="175">
        <v>289.23</v>
      </c>
      <c r="C14" s="176"/>
      <c r="D14" s="79"/>
      <c r="E14" s="79"/>
      <c r="F14" s="79"/>
      <c r="G14" s="79"/>
      <c r="H14" s="79"/>
      <c r="I14" s="79"/>
      <c r="J14" s="79"/>
      <c r="K14" s="79"/>
      <c r="L14" s="79"/>
      <c r="M14" s="79"/>
      <c r="N14" s="79"/>
      <c r="O14" s="79"/>
      <c r="P14" s="79"/>
      <c r="Q14" s="79"/>
      <c r="R14" s="79"/>
      <c r="S14" s="79"/>
      <c r="T14" s="79"/>
      <c r="U14" s="79"/>
      <c r="V14" s="79"/>
      <c r="W14" s="79"/>
      <c r="X14" s="79"/>
      <c r="Y14" s="79"/>
      <c r="Z14" s="79"/>
    </row>
    <row r="15" ht="21.75" customHeight="1">
      <c r="A15" s="184" t="s">
        <v>365</v>
      </c>
      <c r="B15" s="185">
        <v>419.31</v>
      </c>
      <c r="C15" s="176"/>
      <c r="D15" s="79"/>
      <c r="E15" s="79"/>
      <c r="F15" s="79"/>
      <c r="G15" s="79"/>
      <c r="H15" s="79"/>
      <c r="I15" s="79"/>
      <c r="J15" s="79"/>
      <c r="K15" s="79"/>
      <c r="L15" s="79"/>
      <c r="M15" s="79"/>
      <c r="N15" s="79"/>
      <c r="O15" s="79"/>
      <c r="P15" s="79"/>
      <c r="Q15" s="79"/>
      <c r="R15" s="79"/>
      <c r="S15" s="79"/>
      <c r="T15" s="79"/>
      <c r="U15" s="79"/>
      <c r="V15" s="79"/>
      <c r="W15" s="79"/>
      <c r="X15" s="79"/>
      <c r="Y15" s="79"/>
      <c r="Z15" s="79"/>
    </row>
    <row r="16" ht="15.75" customHeight="1">
      <c r="A16" s="186"/>
      <c r="B16" s="180"/>
      <c r="C16" s="176"/>
      <c r="D16" s="79"/>
      <c r="E16" s="79"/>
      <c r="F16" s="79"/>
      <c r="G16" s="79"/>
      <c r="H16" s="79"/>
      <c r="I16" s="79"/>
      <c r="J16" s="79"/>
      <c r="K16" s="79"/>
      <c r="L16" s="79"/>
      <c r="M16" s="79"/>
      <c r="N16" s="79"/>
      <c r="O16" s="79"/>
      <c r="P16" s="79"/>
      <c r="Q16" s="79"/>
      <c r="R16" s="79"/>
      <c r="S16" s="79"/>
      <c r="T16" s="79"/>
      <c r="U16" s="79"/>
      <c r="V16" s="79"/>
      <c r="W16" s="79"/>
      <c r="X16" s="79"/>
      <c r="Y16" s="79"/>
      <c r="Z16" s="79"/>
    </row>
    <row r="17" ht="24.0" customHeight="1">
      <c r="A17" s="172" t="s">
        <v>366</v>
      </c>
      <c r="B17" s="173"/>
      <c r="C17" s="176"/>
      <c r="D17" s="79"/>
      <c r="E17" s="79"/>
      <c r="F17" s="79"/>
      <c r="G17" s="79"/>
      <c r="H17" s="79"/>
      <c r="I17" s="79"/>
      <c r="J17" s="79"/>
      <c r="K17" s="79"/>
      <c r="L17" s="79"/>
      <c r="M17" s="79"/>
      <c r="N17" s="79"/>
      <c r="O17" s="79"/>
      <c r="P17" s="79"/>
      <c r="Q17" s="79"/>
      <c r="R17" s="79"/>
      <c r="S17" s="79"/>
      <c r="T17" s="79"/>
      <c r="U17" s="79"/>
      <c r="V17" s="79"/>
      <c r="W17" s="79"/>
      <c r="X17" s="79"/>
      <c r="Y17" s="79"/>
      <c r="Z17" s="79"/>
    </row>
    <row r="18" ht="21.75" customHeight="1">
      <c r="A18" s="181" t="s">
        <v>367</v>
      </c>
      <c r="B18" s="182"/>
      <c r="C18" s="176"/>
      <c r="D18" s="79"/>
      <c r="E18" s="79"/>
      <c r="F18" s="79"/>
      <c r="G18" s="79"/>
      <c r="H18" s="79"/>
      <c r="I18" s="79"/>
      <c r="J18" s="79"/>
      <c r="K18" s="79"/>
      <c r="L18" s="79"/>
      <c r="M18" s="79"/>
      <c r="N18" s="79"/>
      <c r="O18" s="79"/>
      <c r="P18" s="79"/>
      <c r="Q18" s="79"/>
      <c r="R18" s="79"/>
      <c r="S18" s="79"/>
      <c r="T18" s="79"/>
      <c r="U18" s="79"/>
      <c r="V18" s="79"/>
      <c r="W18" s="79"/>
      <c r="X18" s="79"/>
      <c r="Y18" s="79"/>
      <c r="Z18" s="79"/>
    </row>
    <row r="19" ht="15.75" customHeight="1">
      <c r="A19" s="187" t="s">
        <v>368</v>
      </c>
      <c r="B19" s="175">
        <v>432.86</v>
      </c>
      <c r="C19" s="176"/>
      <c r="D19" s="79"/>
      <c r="E19" s="79"/>
      <c r="F19" s="79"/>
      <c r="G19" s="79"/>
      <c r="H19" s="79"/>
      <c r="I19" s="79"/>
      <c r="J19" s="79"/>
      <c r="K19" s="79"/>
      <c r="L19" s="79"/>
      <c r="M19" s="79"/>
      <c r="N19" s="79"/>
      <c r="O19" s="79"/>
      <c r="P19" s="79"/>
      <c r="Q19" s="79"/>
      <c r="R19" s="79"/>
      <c r="S19" s="79"/>
      <c r="T19" s="79"/>
      <c r="U19" s="79"/>
      <c r="V19" s="79"/>
      <c r="W19" s="79"/>
      <c r="X19" s="79"/>
      <c r="Y19" s="79"/>
      <c r="Z19" s="79"/>
    </row>
    <row r="20" ht="15.75" customHeight="1">
      <c r="A20" s="187" t="s">
        <v>369</v>
      </c>
      <c r="B20" s="175">
        <v>289.23</v>
      </c>
      <c r="C20" s="176"/>
      <c r="D20" s="79"/>
      <c r="E20" s="79"/>
      <c r="F20" s="79"/>
      <c r="G20" s="79"/>
      <c r="H20" s="79"/>
      <c r="I20" s="79"/>
      <c r="J20" s="79"/>
      <c r="K20" s="79"/>
      <c r="L20" s="79"/>
      <c r="M20" s="79"/>
      <c r="N20" s="79"/>
      <c r="O20" s="79"/>
      <c r="P20" s="79"/>
      <c r="Q20" s="79"/>
      <c r="R20" s="79"/>
      <c r="S20" s="79"/>
      <c r="T20" s="79"/>
      <c r="U20" s="79"/>
      <c r="V20" s="79"/>
      <c r="W20" s="79"/>
      <c r="X20" s="79"/>
      <c r="Y20" s="79"/>
      <c r="Z20" s="79"/>
    </row>
    <row r="21" ht="21.75" customHeight="1">
      <c r="A21" s="188" t="s">
        <v>370</v>
      </c>
      <c r="B21" s="182"/>
      <c r="C21" s="176"/>
      <c r="D21" s="79"/>
      <c r="E21" s="79"/>
      <c r="F21" s="79"/>
      <c r="G21" s="79"/>
      <c r="H21" s="79"/>
      <c r="I21" s="79"/>
      <c r="J21" s="79"/>
      <c r="K21" s="79"/>
      <c r="L21" s="79"/>
      <c r="M21" s="79"/>
      <c r="N21" s="79"/>
      <c r="O21" s="79"/>
      <c r="P21" s="79"/>
      <c r="Q21" s="79"/>
      <c r="R21" s="79"/>
      <c r="S21" s="79"/>
      <c r="T21" s="79"/>
      <c r="U21" s="79"/>
      <c r="V21" s="79"/>
      <c r="W21" s="79"/>
      <c r="X21" s="79"/>
      <c r="Y21" s="79"/>
      <c r="Z21" s="79"/>
    </row>
    <row r="22" ht="15.75" customHeight="1">
      <c r="A22" s="189" t="s">
        <v>368</v>
      </c>
      <c r="B22" s="175">
        <v>165.96</v>
      </c>
      <c r="C22" s="176"/>
      <c r="D22" s="79"/>
      <c r="E22" s="79"/>
      <c r="F22" s="79"/>
      <c r="G22" s="79"/>
      <c r="H22" s="79"/>
      <c r="I22" s="79"/>
      <c r="J22" s="79"/>
      <c r="K22" s="79"/>
      <c r="L22" s="79"/>
      <c r="M22" s="79"/>
      <c r="N22" s="79"/>
      <c r="O22" s="79"/>
      <c r="P22" s="79"/>
      <c r="Q22" s="79"/>
      <c r="R22" s="79"/>
      <c r="S22" s="79"/>
      <c r="T22" s="79"/>
      <c r="U22" s="79"/>
      <c r="V22" s="79"/>
      <c r="W22" s="79"/>
      <c r="X22" s="79"/>
      <c r="Y22" s="79"/>
      <c r="Z22" s="79"/>
    </row>
    <row r="23" ht="15.75" customHeight="1">
      <c r="A23" s="190" t="s">
        <v>369</v>
      </c>
      <c r="B23" s="191">
        <v>110.89</v>
      </c>
      <c r="C23" s="176"/>
      <c r="D23" s="79"/>
      <c r="E23" s="79"/>
      <c r="F23" s="79"/>
      <c r="G23" s="79"/>
      <c r="H23" s="79"/>
      <c r="I23" s="79"/>
      <c r="J23" s="79"/>
      <c r="K23" s="79"/>
      <c r="L23" s="79"/>
      <c r="M23" s="79"/>
      <c r="N23" s="79"/>
      <c r="O23" s="79"/>
      <c r="P23" s="79"/>
      <c r="Q23" s="79"/>
      <c r="R23" s="79"/>
      <c r="S23" s="79"/>
      <c r="T23" s="79"/>
      <c r="U23" s="79"/>
      <c r="V23" s="79"/>
      <c r="W23" s="79"/>
      <c r="X23" s="79"/>
      <c r="Y23" s="79"/>
      <c r="Z23" s="79"/>
    </row>
    <row r="24" ht="15.75" customHeight="1">
      <c r="A24" s="192"/>
      <c r="B24" s="180"/>
      <c r="C24" s="176"/>
      <c r="D24" s="79"/>
      <c r="E24" s="79"/>
      <c r="F24" s="79"/>
      <c r="G24" s="79"/>
      <c r="H24" s="79"/>
      <c r="I24" s="79"/>
      <c r="J24" s="79"/>
      <c r="K24" s="79"/>
      <c r="L24" s="79"/>
      <c r="M24" s="79"/>
      <c r="N24" s="79"/>
      <c r="O24" s="79"/>
      <c r="P24" s="79"/>
      <c r="Q24" s="79"/>
      <c r="R24" s="79"/>
      <c r="S24" s="79"/>
      <c r="T24" s="79"/>
      <c r="U24" s="79"/>
      <c r="V24" s="79"/>
      <c r="W24" s="79"/>
      <c r="X24" s="79"/>
      <c r="Y24" s="79"/>
      <c r="Z24" s="79"/>
    </row>
    <row r="25" ht="24.0" customHeight="1">
      <c r="A25" s="172" t="s">
        <v>371</v>
      </c>
      <c r="B25" s="173"/>
      <c r="C25" s="176"/>
      <c r="D25" s="79"/>
      <c r="E25" s="79"/>
      <c r="F25" s="79"/>
      <c r="G25" s="79"/>
      <c r="H25" s="79"/>
      <c r="I25" s="79"/>
      <c r="J25" s="79"/>
      <c r="K25" s="79"/>
      <c r="L25" s="79"/>
      <c r="M25" s="79"/>
      <c r="N25" s="79"/>
      <c r="O25" s="79"/>
      <c r="P25" s="79"/>
      <c r="Q25" s="79"/>
      <c r="R25" s="79"/>
      <c r="S25" s="79"/>
      <c r="T25" s="79"/>
      <c r="U25" s="79"/>
      <c r="V25" s="79"/>
      <c r="W25" s="79"/>
      <c r="X25" s="79"/>
      <c r="Y25" s="79"/>
      <c r="Z25" s="79"/>
    </row>
    <row r="26" ht="21.75" customHeight="1">
      <c r="A26" s="181" t="s">
        <v>372</v>
      </c>
      <c r="B26" s="182"/>
      <c r="C26" s="176"/>
      <c r="D26" s="79"/>
      <c r="E26" s="79"/>
      <c r="F26" s="79"/>
      <c r="G26" s="79"/>
      <c r="H26" s="79"/>
      <c r="I26" s="79"/>
      <c r="J26" s="79"/>
      <c r="K26" s="79"/>
      <c r="L26" s="79"/>
      <c r="M26" s="79"/>
      <c r="N26" s="79"/>
      <c r="O26" s="79"/>
      <c r="P26" s="79"/>
      <c r="Q26" s="79"/>
      <c r="R26" s="79"/>
      <c r="S26" s="79"/>
      <c r="T26" s="79"/>
      <c r="U26" s="79"/>
      <c r="V26" s="79"/>
      <c r="W26" s="79"/>
      <c r="X26" s="79"/>
      <c r="Y26" s="79"/>
      <c r="Z26" s="79"/>
    </row>
    <row r="27" ht="15.75" customHeight="1">
      <c r="A27" s="193" t="s">
        <v>368</v>
      </c>
      <c r="B27" s="175">
        <v>432.86</v>
      </c>
      <c r="C27" s="176"/>
      <c r="D27" s="79"/>
      <c r="E27" s="79"/>
      <c r="F27" s="79"/>
      <c r="G27" s="79"/>
      <c r="H27" s="79"/>
      <c r="I27" s="79"/>
      <c r="J27" s="79"/>
      <c r="K27" s="79"/>
      <c r="L27" s="79"/>
      <c r="M27" s="79"/>
      <c r="N27" s="79"/>
      <c r="O27" s="79"/>
      <c r="P27" s="79"/>
      <c r="Q27" s="79"/>
      <c r="R27" s="79"/>
      <c r="S27" s="79"/>
      <c r="T27" s="79"/>
      <c r="U27" s="79"/>
      <c r="V27" s="79"/>
      <c r="W27" s="79"/>
      <c r="X27" s="79"/>
      <c r="Y27" s="79"/>
      <c r="Z27" s="79"/>
    </row>
    <row r="28" ht="15.75" customHeight="1">
      <c r="A28" s="194" t="s">
        <v>373</v>
      </c>
      <c r="B28" s="191">
        <v>289.23</v>
      </c>
      <c r="C28" s="176"/>
      <c r="D28" s="79"/>
      <c r="E28" s="79"/>
      <c r="F28" s="79"/>
      <c r="G28" s="79"/>
      <c r="H28" s="79"/>
      <c r="I28" s="79"/>
      <c r="J28" s="79"/>
      <c r="K28" s="79"/>
      <c r="L28" s="79"/>
      <c r="M28" s="79"/>
      <c r="N28" s="79"/>
      <c r="O28" s="79"/>
      <c r="P28" s="79"/>
      <c r="Q28" s="79"/>
      <c r="R28" s="79"/>
      <c r="S28" s="79"/>
      <c r="T28" s="79"/>
      <c r="U28" s="79"/>
      <c r="V28" s="79"/>
      <c r="W28" s="79"/>
      <c r="X28" s="79"/>
      <c r="Y28" s="79"/>
      <c r="Z28" s="79"/>
    </row>
    <row r="29" ht="15.75" customHeight="1">
      <c r="A29" s="195"/>
      <c r="B29" s="180"/>
      <c r="C29" s="176"/>
      <c r="D29" s="79"/>
      <c r="E29" s="79"/>
      <c r="F29" s="79"/>
      <c r="G29" s="79"/>
      <c r="H29" s="79"/>
      <c r="I29" s="79"/>
      <c r="J29" s="79"/>
      <c r="K29" s="79"/>
      <c r="L29" s="79"/>
      <c r="M29" s="79"/>
      <c r="N29" s="79"/>
      <c r="O29" s="79"/>
      <c r="P29" s="79"/>
      <c r="Q29" s="79"/>
      <c r="R29" s="79"/>
      <c r="S29" s="79"/>
      <c r="T29" s="79"/>
      <c r="U29" s="79"/>
      <c r="V29" s="79"/>
      <c r="W29" s="79"/>
      <c r="X29" s="79"/>
      <c r="Y29" s="79"/>
      <c r="Z29" s="79"/>
    </row>
    <row r="30" ht="24.0" customHeight="1">
      <c r="A30" s="172" t="s">
        <v>374</v>
      </c>
      <c r="B30" s="173"/>
      <c r="C30" s="176"/>
      <c r="D30" s="79"/>
      <c r="E30" s="79"/>
      <c r="F30" s="79"/>
      <c r="G30" s="79"/>
      <c r="H30" s="79"/>
      <c r="I30" s="79"/>
      <c r="J30" s="79"/>
      <c r="K30" s="79"/>
      <c r="L30" s="79"/>
      <c r="M30" s="79"/>
      <c r="N30" s="79"/>
      <c r="O30" s="79"/>
      <c r="P30" s="79"/>
      <c r="Q30" s="79"/>
      <c r="R30" s="79"/>
      <c r="S30" s="79"/>
      <c r="T30" s="79"/>
      <c r="U30" s="79"/>
      <c r="V30" s="79"/>
      <c r="W30" s="79"/>
      <c r="X30" s="79"/>
      <c r="Y30" s="79"/>
      <c r="Z30" s="79"/>
    </row>
    <row r="31" ht="15.75" customHeight="1">
      <c r="A31" s="196" t="s">
        <v>375</v>
      </c>
      <c r="B31" s="191">
        <v>73.64</v>
      </c>
      <c r="C31" s="176"/>
      <c r="D31" s="79"/>
      <c r="E31" s="79"/>
      <c r="F31" s="79"/>
      <c r="G31" s="79"/>
      <c r="H31" s="79"/>
      <c r="I31" s="79"/>
      <c r="J31" s="79"/>
      <c r="K31" s="79"/>
      <c r="L31" s="79"/>
      <c r="M31" s="79"/>
      <c r="N31" s="79"/>
      <c r="O31" s="79"/>
      <c r="P31" s="79"/>
      <c r="Q31" s="79"/>
      <c r="R31" s="79"/>
      <c r="S31" s="79"/>
      <c r="T31" s="79"/>
      <c r="U31" s="79"/>
      <c r="V31" s="79"/>
      <c r="W31" s="79"/>
      <c r="X31" s="79"/>
      <c r="Y31" s="79"/>
      <c r="Z31" s="79"/>
    </row>
    <row r="32" ht="15.75" customHeight="1">
      <c r="A32" s="186"/>
      <c r="B32" s="180"/>
      <c r="C32" s="176"/>
      <c r="D32" s="79"/>
      <c r="E32" s="79"/>
      <c r="F32" s="79"/>
      <c r="G32" s="79"/>
      <c r="H32" s="79"/>
      <c r="I32" s="79"/>
      <c r="J32" s="79"/>
      <c r="K32" s="79"/>
      <c r="L32" s="79"/>
      <c r="M32" s="79"/>
      <c r="N32" s="79"/>
      <c r="O32" s="79"/>
      <c r="P32" s="79"/>
      <c r="Q32" s="79"/>
      <c r="R32" s="79"/>
      <c r="S32" s="79"/>
      <c r="T32" s="79"/>
      <c r="U32" s="79"/>
      <c r="V32" s="79"/>
      <c r="W32" s="79"/>
      <c r="X32" s="79"/>
      <c r="Y32" s="79"/>
      <c r="Z32" s="79"/>
    </row>
    <row r="33" ht="24.0" customHeight="1">
      <c r="A33" s="197" t="s">
        <v>376</v>
      </c>
      <c r="B33" s="173"/>
      <c r="C33" s="176"/>
      <c r="D33" s="79"/>
      <c r="E33" s="79"/>
      <c r="F33" s="79"/>
      <c r="G33" s="79"/>
      <c r="H33" s="79"/>
      <c r="I33" s="79"/>
      <c r="J33" s="79"/>
      <c r="K33" s="79"/>
      <c r="L33" s="79"/>
      <c r="M33" s="79"/>
      <c r="N33" s="79"/>
      <c r="O33" s="79"/>
      <c r="P33" s="79"/>
      <c r="Q33" s="79"/>
      <c r="R33" s="79"/>
      <c r="S33" s="79"/>
      <c r="T33" s="79"/>
      <c r="U33" s="79"/>
      <c r="V33" s="79"/>
      <c r="W33" s="79"/>
      <c r="X33" s="79"/>
      <c r="Y33" s="79"/>
      <c r="Z33" s="79"/>
    </row>
    <row r="34" ht="15.75" customHeight="1">
      <c r="A34" s="196" t="s">
        <v>377</v>
      </c>
      <c r="B34" s="191">
        <v>170.16</v>
      </c>
      <c r="C34" s="176"/>
      <c r="D34" s="79"/>
      <c r="E34" s="79"/>
      <c r="F34" s="79"/>
      <c r="G34" s="79"/>
      <c r="H34" s="79"/>
      <c r="I34" s="79"/>
      <c r="J34" s="79"/>
      <c r="K34" s="79"/>
      <c r="L34" s="79"/>
      <c r="M34" s="79"/>
      <c r="N34" s="79"/>
      <c r="O34" s="79"/>
      <c r="P34" s="79"/>
      <c r="Q34" s="79"/>
      <c r="R34" s="79"/>
      <c r="S34" s="79"/>
      <c r="T34" s="79"/>
      <c r="U34" s="79"/>
      <c r="V34" s="79"/>
      <c r="W34" s="79"/>
      <c r="X34" s="79"/>
      <c r="Y34" s="79"/>
      <c r="Z34" s="79"/>
    </row>
    <row r="35" ht="15.75" customHeight="1">
      <c r="A35" s="186"/>
      <c r="B35" s="180"/>
      <c r="C35" s="176"/>
      <c r="D35" s="79"/>
      <c r="E35" s="79"/>
      <c r="F35" s="79"/>
      <c r="G35" s="79"/>
      <c r="H35" s="79"/>
      <c r="I35" s="79"/>
      <c r="J35" s="79"/>
      <c r="K35" s="79"/>
      <c r="L35" s="79"/>
      <c r="M35" s="79"/>
      <c r="N35" s="79"/>
      <c r="O35" s="79"/>
      <c r="P35" s="79"/>
      <c r="Q35" s="79"/>
      <c r="R35" s="79"/>
      <c r="S35" s="79"/>
      <c r="T35" s="79"/>
      <c r="U35" s="79"/>
      <c r="V35" s="79"/>
      <c r="W35" s="79"/>
      <c r="X35" s="79"/>
      <c r="Y35" s="79"/>
      <c r="Z35" s="79"/>
    </row>
    <row r="36" ht="24.0" customHeight="1">
      <c r="A36" s="197" t="s">
        <v>378</v>
      </c>
      <c r="B36" s="173"/>
      <c r="C36" s="176"/>
      <c r="D36" s="79"/>
      <c r="E36" s="79"/>
      <c r="F36" s="79"/>
      <c r="G36" s="79"/>
      <c r="H36" s="79"/>
      <c r="I36" s="79"/>
      <c r="J36" s="79"/>
      <c r="K36" s="79"/>
      <c r="L36" s="79"/>
      <c r="M36" s="79"/>
      <c r="N36" s="79"/>
      <c r="O36" s="79"/>
      <c r="P36" s="79"/>
      <c r="Q36" s="79"/>
      <c r="R36" s="79"/>
      <c r="S36" s="79"/>
      <c r="T36" s="79"/>
      <c r="U36" s="79"/>
      <c r="V36" s="79"/>
      <c r="W36" s="79"/>
      <c r="X36" s="79"/>
      <c r="Y36" s="79"/>
      <c r="Z36" s="79"/>
    </row>
    <row r="37" ht="21.75" customHeight="1">
      <c r="A37" s="181" t="s">
        <v>379</v>
      </c>
      <c r="B37" s="182"/>
      <c r="C37" s="176"/>
      <c r="D37" s="79"/>
      <c r="E37" s="79"/>
      <c r="F37" s="79"/>
      <c r="G37" s="79"/>
      <c r="H37" s="79"/>
      <c r="I37" s="79"/>
      <c r="J37" s="79"/>
      <c r="K37" s="79"/>
      <c r="L37" s="79"/>
      <c r="M37" s="79"/>
      <c r="N37" s="79"/>
      <c r="O37" s="79"/>
      <c r="P37" s="79"/>
      <c r="Q37" s="79"/>
      <c r="R37" s="79"/>
      <c r="S37" s="79"/>
      <c r="T37" s="79"/>
      <c r="U37" s="79"/>
      <c r="V37" s="79"/>
      <c r="W37" s="79"/>
      <c r="X37" s="79"/>
      <c r="Y37" s="79"/>
      <c r="Z37" s="79"/>
    </row>
    <row r="38" ht="15.75" customHeight="1">
      <c r="A38" s="198" t="s">
        <v>380</v>
      </c>
      <c r="B38" s="182"/>
      <c r="C38" s="176"/>
      <c r="D38" s="79"/>
      <c r="E38" s="79"/>
      <c r="F38" s="79"/>
      <c r="G38" s="79"/>
      <c r="H38" s="79"/>
      <c r="I38" s="79"/>
      <c r="J38" s="79"/>
      <c r="K38" s="79"/>
      <c r="L38" s="79"/>
      <c r="M38" s="79"/>
      <c r="N38" s="79"/>
      <c r="O38" s="79"/>
      <c r="P38" s="79"/>
      <c r="Q38" s="79"/>
      <c r="R38" s="79"/>
      <c r="S38" s="79"/>
      <c r="T38" s="79"/>
      <c r="U38" s="79"/>
      <c r="V38" s="79"/>
      <c r="W38" s="79"/>
      <c r="X38" s="79"/>
      <c r="Y38" s="79"/>
      <c r="Z38" s="79"/>
    </row>
    <row r="39" ht="15.75" customHeight="1">
      <c r="A39" s="199" t="s">
        <v>381</v>
      </c>
      <c r="B39" s="175">
        <v>18.34</v>
      </c>
      <c r="C39" s="176"/>
      <c r="D39" s="79"/>
      <c r="E39" s="79"/>
      <c r="F39" s="79"/>
      <c r="G39" s="79"/>
      <c r="H39" s="79"/>
      <c r="I39" s="79"/>
      <c r="J39" s="79"/>
      <c r="K39" s="79"/>
      <c r="L39" s="79"/>
      <c r="M39" s="79"/>
      <c r="N39" s="79"/>
      <c r="O39" s="79"/>
      <c r="P39" s="79"/>
      <c r="Q39" s="79"/>
      <c r="R39" s="79"/>
      <c r="S39" s="79"/>
      <c r="T39" s="79"/>
      <c r="U39" s="79"/>
      <c r="V39" s="79"/>
      <c r="W39" s="79"/>
      <c r="X39" s="79"/>
      <c r="Y39" s="79"/>
      <c r="Z39" s="79"/>
    </row>
    <row r="40" ht="15.75" customHeight="1">
      <c r="A40" s="199" t="s">
        <v>382</v>
      </c>
      <c r="B40" s="175">
        <v>30.1</v>
      </c>
      <c r="C40" s="176"/>
      <c r="D40" s="79"/>
      <c r="E40" s="79"/>
      <c r="F40" s="79"/>
      <c r="G40" s="79"/>
      <c r="H40" s="79"/>
      <c r="I40" s="79"/>
      <c r="J40" s="79"/>
      <c r="K40" s="79"/>
      <c r="L40" s="79"/>
      <c r="M40" s="79"/>
      <c r="N40" s="79"/>
      <c r="O40" s="79"/>
      <c r="P40" s="79"/>
      <c r="Q40" s="79"/>
      <c r="R40" s="79"/>
      <c r="S40" s="79"/>
      <c r="T40" s="79"/>
      <c r="U40" s="79"/>
      <c r="V40" s="79"/>
      <c r="W40" s="79"/>
      <c r="X40" s="79"/>
      <c r="Y40" s="79"/>
      <c r="Z40" s="79"/>
    </row>
    <row r="41" ht="15.75" customHeight="1">
      <c r="A41" s="198" t="s">
        <v>383</v>
      </c>
      <c r="B41" s="182"/>
      <c r="C41" s="176"/>
      <c r="D41" s="79"/>
      <c r="E41" s="79"/>
      <c r="F41" s="79"/>
      <c r="G41" s="79"/>
      <c r="H41" s="79"/>
      <c r="I41" s="79"/>
      <c r="J41" s="79"/>
      <c r="K41" s="79"/>
      <c r="L41" s="79"/>
      <c r="M41" s="79"/>
      <c r="N41" s="79"/>
      <c r="O41" s="79"/>
      <c r="P41" s="79"/>
      <c r="Q41" s="79"/>
      <c r="R41" s="79"/>
      <c r="S41" s="79"/>
      <c r="T41" s="79"/>
      <c r="U41" s="79"/>
      <c r="V41" s="79"/>
      <c r="W41" s="79"/>
      <c r="X41" s="79"/>
      <c r="Y41" s="79"/>
      <c r="Z41" s="79"/>
    </row>
    <row r="42" ht="15.75" customHeight="1">
      <c r="A42" s="199" t="s">
        <v>381</v>
      </c>
      <c r="B42" s="175">
        <v>14.67</v>
      </c>
      <c r="C42" s="176"/>
      <c r="D42" s="79"/>
      <c r="E42" s="79"/>
      <c r="F42" s="79"/>
      <c r="G42" s="79"/>
      <c r="H42" s="79"/>
      <c r="I42" s="79"/>
      <c r="J42" s="79"/>
      <c r="K42" s="79"/>
      <c r="L42" s="79"/>
      <c r="M42" s="79"/>
      <c r="N42" s="79"/>
      <c r="O42" s="79"/>
      <c r="P42" s="79"/>
      <c r="Q42" s="79"/>
      <c r="R42" s="79"/>
      <c r="S42" s="79"/>
      <c r="T42" s="79"/>
      <c r="U42" s="79"/>
      <c r="V42" s="79"/>
      <c r="W42" s="79"/>
      <c r="X42" s="79"/>
      <c r="Y42" s="79"/>
      <c r="Z42" s="79"/>
    </row>
    <row r="43" ht="15.75" customHeight="1">
      <c r="A43" s="199" t="s">
        <v>382</v>
      </c>
      <c r="B43" s="175">
        <v>24.77</v>
      </c>
      <c r="C43" s="176"/>
      <c r="D43" s="79"/>
      <c r="E43" s="79"/>
      <c r="F43" s="79"/>
      <c r="G43" s="79"/>
      <c r="H43" s="79"/>
      <c r="I43" s="79"/>
      <c r="J43" s="79"/>
      <c r="K43" s="79"/>
      <c r="L43" s="79"/>
      <c r="M43" s="79"/>
      <c r="N43" s="79"/>
      <c r="O43" s="79"/>
      <c r="P43" s="79"/>
      <c r="Q43" s="79"/>
      <c r="R43" s="79"/>
      <c r="S43" s="79"/>
      <c r="T43" s="79"/>
      <c r="U43" s="79"/>
      <c r="V43" s="79"/>
      <c r="W43" s="79"/>
      <c r="X43" s="79"/>
      <c r="Y43" s="79"/>
      <c r="Z43" s="79"/>
    </row>
    <row r="44" ht="21.75" customHeight="1">
      <c r="A44" s="181" t="s">
        <v>384</v>
      </c>
      <c r="B44" s="182"/>
      <c r="C44" s="176"/>
      <c r="D44" s="79"/>
      <c r="E44" s="79"/>
      <c r="F44" s="79"/>
      <c r="G44" s="79"/>
      <c r="H44" s="79"/>
      <c r="I44" s="79"/>
      <c r="J44" s="79"/>
      <c r="K44" s="79"/>
      <c r="L44" s="79"/>
      <c r="M44" s="79"/>
      <c r="N44" s="79"/>
      <c r="O44" s="79"/>
      <c r="P44" s="79"/>
      <c r="Q44" s="79"/>
      <c r="R44" s="79"/>
      <c r="S44" s="79"/>
      <c r="T44" s="79"/>
      <c r="U44" s="79"/>
      <c r="V44" s="79"/>
      <c r="W44" s="79"/>
      <c r="X44" s="79"/>
      <c r="Y44" s="79"/>
      <c r="Z44" s="79"/>
    </row>
    <row r="45" ht="15.75" customHeight="1">
      <c r="A45" s="200" t="s">
        <v>385</v>
      </c>
      <c r="B45" s="175">
        <v>14.56</v>
      </c>
      <c r="C45" s="176"/>
      <c r="D45" s="79"/>
      <c r="E45" s="79"/>
      <c r="F45" s="79"/>
      <c r="G45" s="79"/>
      <c r="H45" s="79"/>
      <c r="I45" s="79"/>
      <c r="J45" s="79"/>
      <c r="K45" s="79"/>
      <c r="L45" s="79"/>
      <c r="M45" s="79"/>
      <c r="N45" s="79"/>
      <c r="O45" s="79"/>
      <c r="P45" s="79"/>
      <c r="Q45" s="79"/>
      <c r="R45" s="79"/>
      <c r="S45" s="79"/>
      <c r="T45" s="79"/>
      <c r="U45" s="79"/>
      <c r="V45" s="79"/>
      <c r="W45" s="79"/>
      <c r="X45" s="79"/>
      <c r="Y45" s="79"/>
      <c r="Z45" s="79"/>
    </row>
    <row r="46" ht="15.75" customHeight="1">
      <c r="A46" s="198" t="s">
        <v>386</v>
      </c>
      <c r="B46" s="182"/>
      <c r="C46" s="176"/>
      <c r="D46" s="79"/>
      <c r="E46" s="79"/>
      <c r="F46" s="79"/>
      <c r="G46" s="79"/>
      <c r="H46" s="79"/>
      <c r="I46" s="79"/>
      <c r="J46" s="79"/>
      <c r="K46" s="79"/>
      <c r="L46" s="79"/>
      <c r="M46" s="79"/>
      <c r="N46" s="79"/>
      <c r="O46" s="79"/>
      <c r="P46" s="79"/>
      <c r="Q46" s="79"/>
      <c r="R46" s="79"/>
      <c r="S46" s="79"/>
      <c r="T46" s="79"/>
      <c r="U46" s="79"/>
      <c r="V46" s="79"/>
      <c r="W46" s="79"/>
      <c r="X46" s="79"/>
      <c r="Y46" s="79"/>
      <c r="Z46" s="79"/>
    </row>
    <row r="47" ht="15.75" customHeight="1">
      <c r="A47" s="199" t="s">
        <v>387</v>
      </c>
      <c r="B47" s="175">
        <v>14.56</v>
      </c>
      <c r="C47" s="176"/>
      <c r="D47" s="79"/>
      <c r="E47" s="79"/>
      <c r="F47" s="79"/>
      <c r="G47" s="79"/>
      <c r="H47" s="79"/>
      <c r="I47" s="79"/>
      <c r="J47" s="79"/>
      <c r="K47" s="79"/>
      <c r="L47" s="79"/>
      <c r="M47" s="79"/>
      <c r="N47" s="79"/>
      <c r="O47" s="79"/>
      <c r="P47" s="79"/>
      <c r="Q47" s="79"/>
      <c r="R47" s="79"/>
      <c r="S47" s="79"/>
      <c r="T47" s="79"/>
      <c r="U47" s="79"/>
      <c r="V47" s="79"/>
      <c r="W47" s="79"/>
      <c r="X47" s="79"/>
      <c r="Y47" s="79"/>
      <c r="Z47" s="79"/>
    </row>
    <row r="48" ht="15.75" customHeight="1">
      <c r="A48" s="199" t="s">
        <v>388</v>
      </c>
      <c r="B48" s="175">
        <v>24.77</v>
      </c>
      <c r="C48" s="176"/>
      <c r="D48" s="79"/>
      <c r="E48" s="79"/>
      <c r="F48" s="79"/>
      <c r="G48" s="79"/>
      <c r="H48" s="79"/>
      <c r="I48" s="79"/>
      <c r="J48" s="79"/>
      <c r="K48" s="79"/>
      <c r="L48" s="79"/>
      <c r="M48" s="79"/>
      <c r="N48" s="79"/>
      <c r="O48" s="79"/>
      <c r="P48" s="79"/>
      <c r="Q48" s="79"/>
      <c r="R48" s="79"/>
      <c r="S48" s="79"/>
      <c r="T48" s="79"/>
      <c r="U48" s="79"/>
      <c r="V48" s="79"/>
      <c r="W48" s="79"/>
      <c r="X48" s="79"/>
      <c r="Y48" s="79"/>
      <c r="Z48" s="79"/>
    </row>
    <row r="49" ht="15.75" customHeight="1">
      <c r="A49" s="201" t="s">
        <v>389</v>
      </c>
      <c r="B49" s="191">
        <v>5.6</v>
      </c>
      <c r="C49" s="176"/>
      <c r="D49" s="79"/>
      <c r="E49" s="79"/>
      <c r="F49" s="79"/>
      <c r="G49" s="79"/>
      <c r="H49" s="79"/>
      <c r="I49" s="79"/>
      <c r="J49" s="79"/>
      <c r="K49" s="79"/>
      <c r="L49" s="79"/>
      <c r="M49" s="79"/>
      <c r="N49" s="79"/>
      <c r="O49" s="79"/>
      <c r="P49" s="79"/>
      <c r="Q49" s="79"/>
      <c r="R49" s="79"/>
      <c r="S49" s="79"/>
      <c r="T49" s="79"/>
      <c r="U49" s="79"/>
      <c r="V49" s="79"/>
      <c r="W49" s="79"/>
      <c r="X49" s="79"/>
      <c r="Y49" s="79"/>
      <c r="Z49" s="79"/>
    </row>
    <row r="50" ht="15.75" customHeight="1">
      <c r="A50" s="171"/>
      <c r="B50" s="171"/>
      <c r="C50" s="79"/>
      <c r="D50" s="79"/>
      <c r="E50" s="79"/>
      <c r="F50" s="79"/>
      <c r="G50" s="79"/>
      <c r="H50" s="79"/>
      <c r="I50" s="79"/>
      <c r="J50" s="79"/>
      <c r="K50" s="79"/>
      <c r="L50" s="79"/>
      <c r="M50" s="79"/>
      <c r="N50" s="79"/>
      <c r="O50" s="79"/>
      <c r="P50" s="79"/>
      <c r="Q50" s="79"/>
      <c r="R50" s="79"/>
      <c r="S50" s="79"/>
      <c r="T50" s="79"/>
      <c r="U50" s="79"/>
      <c r="V50" s="79"/>
      <c r="W50" s="79"/>
      <c r="X50" s="79"/>
      <c r="Y50" s="79"/>
      <c r="Z50" s="79"/>
    </row>
    <row r="51" ht="57.0" customHeight="1">
      <c r="A51" s="202" t="s">
        <v>390</v>
      </c>
      <c r="C51" s="79"/>
      <c r="D51" s="79"/>
      <c r="E51" s="79"/>
      <c r="F51" s="79"/>
      <c r="G51" s="79"/>
      <c r="H51" s="79"/>
      <c r="I51" s="79"/>
      <c r="J51" s="79"/>
      <c r="K51" s="79"/>
      <c r="L51" s="79"/>
      <c r="M51" s="79"/>
      <c r="N51" s="79"/>
      <c r="O51" s="79"/>
      <c r="P51" s="79"/>
      <c r="Q51" s="79"/>
      <c r="R51" s="79"/>
      <c r="S51" s="79"/>
      <c r="T51" s="79"/>
      <c r="U51" s="79"/>
      <c r="V51" s="79"/>
      <c r="W51" s="79"/>
      <c r="X51" s="79"/>
      <c r="Y51" s="79"/>
      <c r="Z51" s="79"/>
    </row>
    <row r="52" ht="15.75" customHeight="1">
      <c r="A52" s="171"/>
      <c r="B52" s="171"/>
      <c r="C52" s="79"/>
      <c r="D52" s="79"/>
      <c r="E52" s="79"/>
      <c r="F52" s="79"/>
      <c r="G52" s="79"/>
      <c r="H52" s="79"/>
      <c r="I52" s="79"/>
      <c r="J52" s="79"/>
      <c r="K52" s="79"/>
      <c r="L52" s="79"/>
      <c r="M52" s="79"/>
      <c r="N52" s="79"/>
      <c r="O52" s="79"/>
      <c r="P52" s="79"/>
      <c r="Q52" s="79"/>
      <c r="R52" s="79"/>
      <c r="S52" s="79"/>
      <c r="T52" s="79"/>
      <c r="U52" s="79"/>
      <c r="V52" s="79"/>
      <c r="W52" s="79"/>
      <c r="X52" s="79"/>
      <c r="Y52" s="79"/>
      <c r="Z52" s="79"/>
    </row>
    <row r="53" ht="81.0" customHeight="1">
      <c r="A53" s="203" t="s">
        <v>391</v>
      </c>
      <c r="C53" s="79"/>
      <c r="D53" s="79"/>
      <c r="E53" s="79"/>
      <c r="F53" s="79"/>
      <c r="G53" s="79"/>
      <c r="H53" s="79"/>
      <c r="I53" s="79"/>
      <c r="J53" s="79"/>
      <c r="K53" s="79"/>
      <c r="L53" s="79"/>
      <c r="M53" s="79"/>
      <c r="N53" s="79"/>
      <c r="O53" s="79"/>
      <c r="P53" s="79"/>
      <c r="Q53" s="79"/>
      <c r="R53" s="79"/>
      <c r="S53" s="79"/>
      <c r="T53" s="79"/>
      <c r="U53" s="79"/>
      <c r="V53" s="79"/>
      <c r="W53" s="79"/>
      <c r="X53" s="79"/>
      <c r="Y53" s="79"/>
      <c r="Z53" s="79"/>
    </row>
    <row r="54" ht="72.75" customHeight="1">
      <c r="A54" s="202" t="s">
        <v>392</v>
      </c>
      <c r="C54" s="79"/>
      <c r="D54" s="79"/>
      <c r="E54" s="79"/>
      <c r="F54" s="79"/>
      <c r="G54" s="79"/>
      <c r="H54" s="79"/>
      <c r="I54" s="79"/>
      <c r="J54" s="79"/>
      <c r="K54" s="79"/>
      <c r="L54" s="79"/>
      <c r="M54" s="79"/>
      <c r="N54" s="79"/>
      <c r="O54" s="79"/>
      <c r="P54" s="79"/>
      <c r="Q54" s="79"/>
      <c r="R54" s="79"/>
      <c r="S54" s="79"/>
      <c r="T54" s="79"/>
      <c r="U54" s="79"/>
      <c r="V54" s="79"/>
      <c r="W54" s="79"/>
      <c r="X54" s="79"/>
      <c r="Y54" s="79"/>
      <c r="Z54" s="79"/>
    </row>
    <row r="55" ht="132.0" customHeight="1">
      <c r="A55" s="202" t="s">
        <v>393</v>
      </c>
      <c r="C55" s="79"/>
      <c r="D55" s="79"/>
      <c r="E55" s="79"/>
      <c r="F55" s="79"/>
      <c r="G55" s="79"/>
      <c r="H55" s="79"/>
      <c r="I55" s="79"/>
      <c r="J55" s="79"/>
      <c r="K55" s="79"/>
      <c r="L55" s="79"/>
      <c r="M55" s="79"/>
      <c r="N55" s="79"/>
      <c r="O55" s="79"/>
      <c r="P55" s="79"/>
      <c r="Q55" s="79"/>
      <c r="R55" s="79"/>
      <c r="S55" s="79"/>
      <c r="T55" s="79"/>
      <c r="U55" s="79"/>
      <c r="V55" s="79"/>
      <c r="W55" s="79"/>
      <c r="X55" s="79"/>
      <c r="Y55" s="79"/>
      <c r="Z55" s="79"/>
    </row>
    <row r="56" ht="84.75" customHeight="1">
      <c r="A56" s="202" t="s">
        <v>394</v>
      </c>
      <c r="C56" s="79"/>
      <c r="D56" s="79"/>
      <c r="E56" s="79"/>
      <c r="F56" s="79"/>
      <c r="G56" s="79"/>
      <c r="H56" s="79"/>
      <c r="I56" s="79"/>
      <c r="J56" s="79"/>
      <c r="K56" s="79"/>
      <c r="L56" s="79"/>
      <c r="M56" s="79"/>
      <c r="N56" s="79"/>
      <c r="O56" s="79"/>
      <c r="P56" s="79"/>
      <c r="Q56" s="79"/>
      <c r="R56" s="79"/>
      <c r="S56" s="79"/>
      <c r="T56" s="79"/>
      <c r="U56" s="79"/>
      <c r="V56" s="79"/>
      <c r="W56" s="79"/>
      <c r="X56" s="79"/>
      <c r="Y56" s="79"/>
      <c r="Z56" s="79"/>
    </row>
    <row r="57" ht="15.75" customHeight="1">
      <c r="A57" s="79"/>
      <c r="B57" s="79"/>
      <c r="C57" s="79"/>
      <c r="D57" s="79"/>
      <c r="E57" s="79"/>
      <c r="F57" s="79"/>
      <c r="G57" s="79"/>
      <c r="H57" s="79"/>
      <c r="I57" s="79"/>
      <c r="J57" s="79"/>
      <c r="K57" s="79"/>
      <c r="L57" s="79"/>
      <c r="M57" s="79"/>
      <c r="N57" s="79"/>
      <c r="O57" s="79"/>
      <c r="P57" s="79"/>
      <c r="Q57" s="79"/>
      <c r="R57" s="79"/>
      <c r="S57" s="79"/>
      <c r="T57" s="79"/>
      <c r="U57" s="79"/>
      <c r="V57" s="79"/>
      <c r="W57" s="79"/>
      <c r="X57" s="79"/>
      <c r="Y57" s="79"/>
      <c r="Z57" s="79"/>
    </row>
    <row r="58" ht="15.75" customHeight="1">
      <c r="A58" s="79"/>
      <c r="B58" s="79"/>
      <c r="C58" s="79"/>
      <c r="D58" s="79"/>
      <c r="E58" s="79"/>
      <c r="F58" s="79"/>
      <c r="G58" s="79"/>
      <c r="H58" s="79"/>
      <c r="I58" s="79"/>
      <c r="J58" s="79"/>
      <c r="K58" s="79"/>
      <c r="L58" s="79"/>
      <c r="M58" s="79"/>
      <c r="N58" s="79"/>
      <c r="O58" s="79"/>
      <c r="P58" s="79"/>
      <c r="Q58" s="79"/>
      <c r="R58" s="79"/>
      <c r="S58" s="79"/>
      <c r="T58" s="79"/>
      <c r="U58" s="79"/>
      <c r="V58" s="79"/>
      <c r="W58" s="79"/>
      <c r="X58" s="79"/>
      <c r="Y58" s="79"/>
      <c r="Z58" s="79"/>
    </row>
    <row r="59" ht="15.75" customHeight="1">
      <c r="A59" s="79"/>
      <c r="B59" s="79"/>
      <c r="C59" s="79"/>
      <c r="D59" s="79"/>
      <c r="E59" s="79"/>
      <c r="F59" s="79"/>
      <c r="G59" s="79"/>
      <c r="H59" s="79"/>
      <c r="I59" s="79"/>
      <c r="J59" s="79"/>
      <c r="K59" s="79"/>
      <c r="L59" s="79"/>
      <c r="M59" s="79"/>
      <c r="N59" s="79"/>
      <c r="O59" s="79"/>
      <c r="P59" s="79"/>
      <c r="Q59" s="79"/>
      <c r="R59" s="79"/>
      <c r="S59" s="79"/>
      <c r="T59" s="79"/>
      <c r="U59" s="79"/>
      <c r="V59" s="79"/>
      <c r="W59" s="79"/>
      <c r="X59" s="79"/>
      <c r="Y59" s="79"/>
      <c r="Z59" s="79"/>
    </row>
    <row r="60" ht="15.75" customHeight="1">
      <c r="A60" s="79"/>
      <c r="B60" s="79"/>
      <c r="C60" s="79"/>
      <c r="D60" s="79"/>
      <c r="E60" s="79"/>
      <c r="F60" s="79"/>
      <c r="G60" s="79"/>
      <c r="H60" s="79"/>
      <c r="I60" s="79"/>
      <c r="J60" s="79"/>
      <c r="K60" s="79"/>
      <c r="L60" s="79"/>
      <c r="M60" s="79"/>
      <c r="N60" s="79"/>
      <c r="O60" s="79"/>
      <c r="P60" s="79"/>
      <c r="Q60" s="79"/>
      <c r="R60" s="79"/>
      <c r="S60" s="79"/>
      <c r="T60" s="79"/>
      <c r="U60" s="79"/>
      <c r="V60" s="79"/>
      <c r="W60" s="79"/>
      <c r="X60" s="79"/>
      <c r="Y60" s="79"/>
      <c r="Z60" s="79"/>
    </row>
    <row r="61" ht="15.75" customHeight="1">
      <c r="A61" s="79"/>
      <c r="B61" s="79"/>
      <c r="C61" s="79"/>
      <c r="D61" s="79"/>
      <c r="E61" s="79"/>
      <c r="F61" s="79"/>
      <c r="G61" s="79"/>
      <c r="H61" s="79"/>
      <c r="I61" s="79"/>
      <c r="J61" s="79"/>
      <c r="K61" s="79"/>
      <c r="L61" s="79"/>
      <c r="M61" s="79"/>
      <c r="N61" s="79"/>
      <c r="O61" s="79"/>
      <c r="P61" s="79"/>
      <c r="Q61" s="79"/>
      <c r="R61" s="79"/>
      <c r="S61" s="79"/>
      <c r="T61" s="79"/>
      <c r="U61" s="79"/>
      <c r="V61" s="79"/>
      <c r="W61" s="79"/>
      <c r="X61" s="79"/>
      <c r="Y61" s="79"/>
      <c r="Z61" s="79"/>
    </row>
    <row r="62" ht="15.75" customHeight="1">
      <c r="A62" s="79"/>
      <c r="B62" s="79"/>
      <c r="C62" s="79"/>
      <c r="D62" s="79"/>
      <c r="E62" s="79"/>
      <c r="F62" s="79"/>
      <c r="G62" s="79"/>
      <c r="H62" s="79"/>
      <c r="I62" s="79"/>
      <c r="J62" s="79"/>
      <c r="K62" s="79"/>
      <c r="L62" s="79"/>
      <c r="M62" s="79"/>
      <c r="N62" s="79"/>
      <c r="O62" s="79"/>
      <c r="P62" s="79"/>
      <c r="Q62" s="79"/>
      <c r="R62" s="79"/>
      <c r="S62" s="79"/>
      <c r="T62" s="79"/>
      <c r="U62" s="79"/>
      <c r="V62" s="79"/>
      <c r="W62" s="79"/>
      <c r="X62" s="79"/>
      <c r="Y62" s="79"/>
      <c r="Z62" s="79"/>
    </row>
    <row r="63" ht="15.75" customHeight="1">
      <c r="A63" s="79"/>
      <c r="B63" s="79"/>
      <c r="C63" s="79"/>
      <c r="D63" s="79"/>
      <c r="E63" s="79"/>
      <c r="F63" s="79"/>
      <c r="G63" s="79"/>
      <c r="H63" s="79"/>
      <c r="I63" s="79"/>
      <c r="J63" s="79"/>
      <c r="K63" s="79"/>
      <c r="L63" s="79"/>
      <c r="M63" s="79"/>
      <c r="N63" s="79"/>
      <c r="O63" s="79"/>
      <c r="P63" s="79"/>
      <c r="Q63" s="79"/>
      <c r="R63" s="79"/>
      <c r="S63" s="79"/>
      <c r="T63" s="79"/>
      <c r="U63" s="79"/>
      <c r="V63" s="79"/>
      <c r="W63" s="79"/>
      <c r="X63" s="79"/>
      <c r="Y63" s="79"/>
      <c r="Z63" s="79"/>
    </row>
    <row r="64" ht="15.75" customHeight="1">
      <c r="A64" s="79"/>
      <c r="B64" s="79"/>
      <c r="C64" s="79"/>
      <c r="D64" s="79"/>
      <c r="E64" s="79"/>
      <c r="F64" s="79"/>
      <c r="G64" s="79"/>
      <c r="H64" s="79"/>
      <c r="I64" s="79"/>
      <c r="J64" s="79"/>
      <c r="K64" s="79"/>
      <c r="L64" s="79"/>
      <c r="M64" s="79"/>
      <c r="N64" s="79"/>
      <c r="O64" s="79"/>
      <c r="P64" s="79"/>
      <c r="Q64" s="79"/>
      <c r="R64" s="79"/>
      <c r="S64" s="79"/>
      <c r="T64" s="79"/>
      <c r="U64" s="79"/>
      <c r="V64" s="79"/>
      <c r="W64" s="79"/>
      <c r="X64" s="79"/>
      <c r="Y64" s="79"/>
      <c r="Z64" s="79"/>
    </row>
    <row r="65" ht="15.75" customHeight="1">
      <c r="A65" s="79"/>
      <c r="B65" s="79"/>
      <c r="C65" s="79"/>
      <c r="D65" s="79"/>
      <c r="E65" s="79"/>
      <c r="F65" s="79"/>
      <c r="G65" s="79"/>
      <c r="H65" s="79"/>
      <c r="I65" s="79"/>
      <c r="J65" s="79"/>
      <c r="K65" s="79"/>
      <c r="L65" s="79"/>
      <c r="M65" s="79"/>
      <c r="N65" s="79"/>
      <c r="O65" s="79"/>
      <c r="P65" s="79"/>
      <c r="Q65" s="79"/>
      <c r="R65" s="79"/>
      <c r="S65" s="79"/>
      <c r="T65" s="79"/>
      <c r="U65" s="79"/>
      <c r="V65" s="79"/>
      <c r="W65" s="79"/>
      <c r="X65" s="79"/>
      <c r="Y65" s="79"/>
      <c r="Z65" s="79"/>
    </row>
    <row r="66" ht="15.75" customHeight="1">
      <c r="A66" s="79"/>
      <c r="B66" s="79"/>
      <c r="C66" s="79"/>
      <c r="D66" s="79"/>
      <c r="E66" s="79"/>
      <c r="F66" s="79"/>
      <c r="G66" s="79"/>
      <c r="H66" s="79"/>
      <c r="I66" s="79"/>
      <c r="J66" s="79"/>
      <c r="K66" s="79"/>
      <c r="L66" s="79"/>
      <c r="M66" s="79"/>
      <c r="N66" s="79"/>
      <c r="O66" s="79"/>
      <c r="P66" s="79"/>
      <c r="Q66" s="79"/>
      <c r="R66" s="79"/>
      <c r="S66" s="79"/>
      <c r="T66" s="79"/>
      <c r="U66" s="79"/>
      <c r="V66" s="79"/>
      <c r="W66" s="79"/>
      <c r="X66" s="79"/>
      <c r="Y66" s="79"/>
      <c r="Z66" s="79"/>
    </row>
    <row r="67" ht="15.75" customHeight="1">
      <c r="A67" s="79"/>
      <c r="B67" s="79"/>
      <c r="C67" s="79"/>
      <c r="D67" s="79"/>
      <c r="E67" s="79"/>
      <c r="F67" s="79"/>
      <c r="G67" s="79"/>
      <c r="H67" s="79"/>
      <c r="I67" s="79"/>
      <c r="J67" s="79"/>
      <c r="K67" s="79"/>
      <c r="L67" s="79"/>
      <c r="M67" s="79"/>
      <c r="N67" s="79"/>
      <c r="O67" s="79"/>
      <c r="P67" s="79"/>
      <c r="Q67" s="79"/>
      <c r="R67" s="79"/>
      <c r="S67" s="79"/>
      <c r="T67" s="79"/>
      <c r="U67" s="79"/>
      <c r="V67" s="79"/>
      <c r="W67" s="79"/>
      <c r="X67" s="79"/>
      <c r="Y67" s="79"/>
      <c r="Z67" s="79"/>
    </row>
    <row r="68" ht="15.75" customHeight="1">
      <c r="A68" s="79"/>
      <c r="B68" s="79"/>
      <c r="C68" s="79"/>
      <c r="D68" s="79"/>
      <c r="E68" s="79"/>
      <c r="F68" s="79"/>
      <c r="G68" s="79"/>
      <c r="H68" s="79"/>
      <c r="I68" s="79"/>
      <c r="J68" s="79"/>
      <c r="K68" s="79"/>
      <c r="L68" s="79"/>
      <c r="M68" s="79"/>
      <c r="N68" s="79"/>
      <c r="O68" s="79"/>
      <c r="P68" s="79"/>
      <c r="Q68" s="79"/>
      <c r="R68" s="79"/>
      <c r="S68" s="79"/>
      <c r="T68" s="79"/>
      <c r="U68" s="79"/>
      <c r="V68" s="79"/>
      <c r="W68" s="79"/>
      <c r="X68" s="79"/>
      <c r="Y68" s="79"/>
      <c r="Z68" s="79"/>
    </row>
    <row r="69" ht="15.75" customHeight="1">
      <c r="A69" s="79"/>
      <c r="B69" s="79"/>
      <c r="C69" s="79"/>
      <c r="D69" s="79"/>
      <c r="E69" s="79"/>
      <c r="F69" s="79"/>
      <c r="G69" s="79"/>
      <c r="H69" s="79"/>
      <c r="I69" s="79"/>
      <c r="J69" s="79"/>
      <c r="K69" s="79"/>
      <c r="L69" s="79"/>
      <c r="M69" s="79"/>
      <c r="N69" s="79"/>
      <c r="O69" s="79"/>
      <c r="P69" s="79"/>
      <c r="Q69" s="79"/>
      <c r="R69" s="79"/>
      <c r="S69" s="79"/>
      <c r="T69" s="79"/>
      <c r="U69" s="79"/>
      <c r="V69" s="79"/>
      <c r="W69" s="79"/>
      <c r="X69" s="79"/>
      <c r="Y69" s="79"/>
      <c r="Z69" s="79"/>
    </row>
    <row r="70" ht="15.75" customHeight="1">
      <c r="A70" s="79"/>
      <c r="B70" s="79"/>
      <c r="C70" s="79"/>
      <c r="D70" s="79"/>
      <c r="E70" s="79"/>
      <c r="F70" s="79"/>
      <c r="G70" s="79"/>
      <c r="H70" s="79"/>
      <c r="I70" s="79"/>
      <c r="J70" s="79"/>
      <c r="K70" s="79"/>
      <c r="L70" s="79"/>
      <c r="M70" s="79"/>
      <c r="N70" s="79"/>
      <c r="O70" s="79"/>
      <c r="P70" s="79"/>
      <c r="Q70" s="79"/>
      <c r="R70" s="79"/>
      <c r="S70" s="79"/>
      <c r="T70" s="79"/>
      <c r="U70" s="79"/>
      <c r="V70" s="79"/>
      <c r="W70" s="79"/>
      <c r="X70" s="79"/>
      <c r="Y70" s="79"/>
      <c r="Z70" s="79"/>
    </row>
    <row r="71" ht="15.75" customHeight="1">
      <c r="A71" s="79"/>
      <c r="B71" s="79"/>
      <c r="C71" s="79"/>
      <c r="D71" s="79"/>
      <c r="E71" s="79"/>
      <c r="F71" s="79"/>
      <c r="G71" s="79"/>
      <c r="H71" s="79"/>
      <c r="I71" s="79"/>
      <c r="J71" s="79"/>
      <c r="K71" s="79"/>
      <c r="L71" s="79"/>
      <c r="M71" s="79"/>
      <c r="N71" s="79"/>
      <c r="O71" s="79"/>
      <c r="P71" s="79"/>
      <c r="Q71" s="79"/>
      <c r="R71" s="79"/>
      <c r="S71" s="79"/>
      <c r="T71" s="79"/>
      <c r="U71" s="79"/>
      <c r="V71" s="79"/>
      <c r="W71" s="79"/>
      <c r="X71" s="79"/>
      <c r="Y71" s="79"/>
      <c r="Z71" s="79"/>
    </row>
    <row r="72" ht="15.75" customHeight="1">
      <c r="A72" s="79"/>
      <c r="B72" s="79"/>
      <c r="C72" s="79"/>
      <c r="D72" s="79"/>
      <c r="E72" s="79"/>
      <c r="F72" s="79"/>
      <c r="G72" s="79"/>
      <c r="H72" s="79"/>
      <c r="I72" s="79"/>
      <c r="J72" s="79"/>
      <c r="K72" s="79"/>
      <c r="L72" s="79"/>
      <c r="M72" s="79"/>
      <c r="N72" s="79"/>
      <c r="O72" s="79"/>
      <c r="P72" s="79"/>
      <c r="Q72" s="79"/>
      <c r="R72" s="79"/>
      <c r="S72" s="79"/>
      <c r="T72" s="79"/>
      <c r="U72" s="79"/>
      <c r="V72" s="79"/>
      <c r="W72" s="79"/>
      <c r="X72" s="79"/>
      <c r="Y72" s="79"/>
      <c r="Z72" s="79"/>
    </row>
    <row r="73" ht="15.75" customHeight="1">
      <c r="A73" s="79"/>
      <c r="B73" s="79"/>
      <c r="C73" s="79"/>
      <c r="D73" s="79"/>
      <c r="E73" s="79"/>
      <c r="F73" s="79"/>
      <c r="G73" s="79"/>
      <c r="H73" s="79"/>
      <c r="I73" s="79"/>
      <c r="J73" s="79"/>
      <c r="K73" s="79"/>
      <c r="L73" s="79"/>
      <c r="M73" s="79"/>
      <c r="N73" s="79"/>
      <c r="O73" s="79"/>
      <c r="P73" s="79"/>
      <c r="Q73" s="79"/>
      <c r="R73" s="79"/>
      <c r="S73" s="79"/>
      <c r="T73" s="79"/>
      <c r="U73" s="79"/>
      <c r="V73" s="79"/>
      <c r="W73" s="79"/>
      <c r="X73" s="79"/>
      <c r="Y73" s="79"/>
      <c r="Z73" s="79"/>
    </row>
    <row r="74" ht="15.75" customHeight="1">
      <c r="A74" s="79"/>
      <c r="B74" s="79"/>
      <c r="C74" s="79"/>
      <c r="D74" s="79"/>
      <c r="E74" s="79"/>
      <c r="F74" s="79"/>
      <c r="G74" s="79"/>
      <c r="H74" s="79"/>
      <c r="I74" s="79"/>
      <c r="J74" s="79"/>
      <c r="K74" s="79"/>
      <c r="L74" s="79"/>
      <c r="M74" s="79"/>
      <c r="N74" s="79"/>
      <c r="O74" s="79"/>
      <c r="P74" s="79"/>
      <c r="Q74" s="79"/>
      <c r="R74" s="79"/>
      <c r="S74" s="79"/>
      <c r="T74" s="79"/>
      <c r="U74" s="79"/>
      <c r="V74" s="79"/>
      <c r="W74" s="79"/>
      <c r="X74" s="79"/>
      <c r="Y74" s="79"/>
      <c r="Z74" s="79"/>
    </row>
    <row r="75" ht="15.75" customHeight="1">
      <c r="A75" s="79"/>
      <c r="B75" s="79"/>
      <c r="C75" s="79"/>
      <c r="D75" s="79"/>
      <c r="E75" s="79"/>
      <c r="F75" s="79"/>
      <c r="G75" s="79"/>
      <c r="H75" s="79"/>
      <c r="I75" s="79"/>
      <c r="J75" s="79"/>
      <c r="K75" s="79"/>
      <c r="L75" s="79"/>
      <c r="M75" s="79"/>
      <c r="N75" s="79"/>
      <c r="O75" s="79"/>
      <c r="P75" s="79"/>
      <c r="Q75" s="79"/>
      <c r="R75" s="79"/>
      <c r="S75" s="79"/>
      <c r="T75" s="79"/>
      <c r="U75" s="79"/>
      <c r="V75" s="79"/>
      <c r="W75" s="79"/>
      <c r="X75" s="79"/>
      <c r="Y75" s="79"/>
      <c r="Z75" s="79"/>
    </row>
    <row r="76" ht="15.75" customHeight="1">
      <c r="A76" s="79"/>
      <c r="B76" s="79"/>
      <c r="C76" s="79"/>
      <c r="D76" s="79"/>
      <c r="E76" s="79"/>
      <c r="F76" s="79"/>
      <c r="G76" s="79"/>
      <c r="H76" s="79"/>
      <c r="I76" s="79"/>
      <c r="J76" s="79"/>
      <c r="K76" s="79"/>
      <c r="L76" s="79"/>
      <c r="M76" s="79"/>
      <c r="N76" s="79"/>
      <c r="O76" s="79"/>
      <c r="P76" s="79"/>
      <c r="Q76" s="79"/>
      <c r="R76" s="79"/>
      <c r="S76" s="79"/>
      <c r="T76" s="79"/>
      <c r="U76" s="79"/>
      <c r="V76" s="79"/>
      <c r="W76" s="79"/>
      <c r="X76" s="79"/>
      <c r="Y76" s="79"/>
      <c r="Z76" s="79"/>
    </row>
    <row r="77" ht="15.75" customHeight="1">
      <c r="A77" s="79"/>
      <c r="B77" s="79"/>
      <c r="C77" s="79"/>
      <c r="D77" s="79"/>
      <c r="E77" s="79"/>
      <c r="F77" s="79"/>
      <c r="G77" s="79"/>
      <c r="H77" s="79"/>
      <c r="I77" s="79"/>
      <c r="J77" s="79"/>
      <c r="K77" s="79"/>
      <c r="L77" s="79"/>
      <c r="M77" s="79"/>
      <c r="N77" s="79"/>
      <c r="O77" s="79"/>
      <c r="P77" s="79"/>
      <c r="Q77" s="79"/>
      <c r="R77" s="79"/>
      <c r="S77" s="79"/>
      <c r="T77" s="79"/>
      <c r="U77" s="79"/>
      <c r="V77" s="79"/>
      <c r="W77" s="79"/>
      <c r="X77" s="79"/>
      <c r="Y77" s="79"/>
      <c r="Z77" s="79"/>
    </row>
    <row r="78" ht="15.75" customHeight="1">
      <c r="A78" s="79"/>
      <c r="B78" s="79"/>
      <c r="C78" s="79"/>
      <c r="D78" s="79"/>
      <c r="E78" s="79"/>
      <c r="F78" s="79"/>
      <c r="G78" s="79"/>
      <c r="H78" s="79"/>
      <c r="I78" s="79"/>
      <c r="J78" s="79"/>
      <c r="K78" s="79"/>
      <c r="L78" s="79"/>
      <c r="M78" s="79"/>
      <c r="N78" s="79"/>
      <c r="O78" s="79"/>
      <c r="P78" s="79"/>
      <c r="Q78" s="79"/>
      <c r="R78" s="79"/>
      <c r="S78" s="79"/>
      <c r="T78" s="79"/>
      <c r="U78" s="79"/>
      <c r="V78" s="79"/>
      <c r="W78" s="79"/>
      <c r="X78" s="79"/>
      <c r="Y78" s="79"/>
      <c r="Z78" s="79"/>
    </row>
    <row r="79" ht="15.75" customHeight="1">
      <c r="A79" s="79"/>
      <c r="B79" s="79"/>
      <c r="C79" s="79"/>
      <c r="D79" s="79"/>
      <c r="E79" s="79"/>
      <c r="F79" s="79"/>
      <c r="G79" s="79"/>
      <c r="H79" s="79"/>
      <c r="I79" s="79"/>
      <c r="J79" s="79"/>
      <c r="K79" s="79"/>
      <c r="L79" s="79"/>
      <c r="M79" s="79"/>
      <c r="N79" s="79"/>
      <c r="O79" s="79"/>
      <c r="P79" s="79"/>
      <c r="Q79" s="79"/>
      <c r="R79" s="79"/>
      <c r="S79" s="79"/>
      <c r="T79" s="79"/>
      <c r="U79" s="79"/>
      <c r="V79" s="79"/>
      <c r="W79" s="79"/>
      <c r="X79" s="79"/>
      <c r="Y79" s="79"/>
      <c r="Z79" s="79"/>
    </row>
    <row r="80" ht="15.75" customHeight="1">
      <c r="A80" s="79"/>
      <c r="B80" s="79"/>
      <c r="C80" s="79"/>
      <c r="D80" s="79"/>
      <c r="E80" s="79"/>
      <c r="F80" s="79"/>
      <c r="G80" s="79"/>
      <c r="H80" s="79"/>
      <c r="I80" s="79"/>
      <c r="J80" s="79"/>
      <c r="K80" s="79"/>
      <c r="L80" s="79"/>
      <c r="M80" s="79"/>
      <c r="N80" s="79"/>
      <c r="O80" s="79"/>
      <c r="P80" s="79"/>
      <c r="Q80" s="79"/>
      <c r="R80" s="79"/>
      <c r="S80" s="79"/>
      <c r="T80" s="79"/>
      <c r="U80" s="79"/>
      <c r="V80" s="79"/>
      <c r="W80" s="79"/>
      <c r="X80" s="79"/>
      <c r="Y80" s="79"/>
      <c r="Z80" s="79"/>
    </row>
    <row r="81" ht="15.75" customHeight="1">
      <c r="A81" s="79"/>
      <c r="B81" s="79"/>
      <c r="C81" s="79"/>
      <c r="D81" s="79"/>
      <c r="E81" s="79"/>
      <c r="F81" s="79"/>
      <c r="G81" s="79"/>
      <c r="H81" s="79"/>
      <c r="I81" s="79"/>
      <c r="J81" s="79"/>
      <c r="K81" s="79"/>
      <c r="L81" s="79"/>
      <c r="M81" s="79"/>
      <c r="N81" s="79"/>
      <c r="O81" s="79"/>
      <c r="P81" s="79"/>
      <c r="Q81" s="79"/>
      <c r="R81" s="79"/>
      <c r="S81" s="79"/>
      <c r="T81" s="79"/>
      <c r="U81" s="79"/>
      <c r="V81" s="79"/>
      <c r="W81" s="79"/>
      <c r="X81" s="79"/>
      <c r="Y81" s="79"/>
      <c r="Z81" s="79"/>
    </row>
    <row r="82" ht="15.75" customHeight="1">
      <c r="A82" s="79"/>
      <c r="B82" s="79"/>
      <c r="C82" s="79"/>
      <c r="D82" s="79"/>
      <c r="E82" s="79"/>
      <c r="F82" s="79"/>
      <c r="G82" s="79"/>
      <c r="H82" s="79"/>
      <c r="I82" s="79"/>
      <c r="J82" s="79"/>
      <c r="K82" s="79"/>
      <c r="L82" s="79"/>
      <c r="M82" s="79"/>
      <c r="N82" s="79"/>
      <c r="O82" s="79"/>
      <c r="P82" s="79"/>
      <c r="Q82" s="79"/>
      <c r="R82" s="79"/>
      <c r="S82" s="79"/>
      <c r="T82" s="79"/>
      <c r="U82" s="79"/>
      <c r="V82" s="79"/>
      <c r="W82" s="79"/>
      <c r="X82" s="79"/>
      <c r="Y82" s="79"/>
      <c r="Z82" s="79"/>
    </row>
    <row r="83" ht="15.75" customHeight="1">
      <c r="A83" s="79"/>
      <c r="B83" s="79"/>
      <c r="C83" s="79"/>
      <c r="D83" s="79"/>
      <c r="E83" s="79"/>
      <c r="F83" s="79"/>
      <c r="G83" s="79"/>
      <c r="H83" s="79"/>
      <c r="I83" s="79"/>
      <c r="J83" s="79"/>
      <c r="K83" s="79"/>
      <c r="L83" s="79"/>
      <c r="M83" s="79"/>
      <c r="N83" s="79"/>
      <c r="O83" s="79"/>
      <c r="P83" s="79"/>
      <c r="Q83" s="79"/>
      <c r="R83" s="79"/>
      <c r="S83" s="79"/>
      <c r="T83" s="79"/>
      <c r="U83" s="79"/>
      <c r="V83" s="79"/>
      <c r="W83" s="79"/>
      <c r="X83" s="79"/>
      <c r="Y83" s="79"/>
      <c r="Z83" s="79"/>
    </row>
    <row r="84" ht="15.75" customHeight="1">
      <c r="A84" s="79"/>
      <c r="B84" s="79"/>
      <c r="C84" s="79"/>
      <c r="D84" s="79"/>
      <c r="E84" s="79"/>
      <c r="F84" s="79"/>
      <c r="G84" s="79"/>
      <c r="H84" s="79"/>
      <c r="I84" s="79"/>
      <c r="J84" s="79"/>
      <c r="K84" s="79"/>
      <c r="L84" s="79"/>
      <c r="M84" s="79"/>
      <c r="N84" s="79"/>
      <c r="O84" s="79"/>
      <c r="P84" s="79"/>
      <c r="Q84" s="79"/>
      <c r="R84" s="79"/>
      <c r="S84" s="79"/>
      <c r="T84" s="79"/>
      <c r="U84" s="79"/>
      <c r="V84" s="79"/>
      <c r="W84" s="79"/>
      <c r="X84" s="79"/>
      <c r="Y84" s="79"/>
      <c r="Z84" s="79"/>
    </row>
    <row r="85" ht="15.75" customHeight="1">
      <c r="A85" s="79"/>
      <c r="B85" s="79"/>
      <c r="C85" s="79"/>
      <c r="D85" s="79"/>
      <c r="E85" s="79"/>
      <c r="F85" s="79"/>
      <c r="G85" s="79"/>
      <c r="H85" s="79"/>
      <c r="I85" s="79"/>
      <c r="J85" s="79"/>
      <c r="K85" s="79"/>
      <c r="L85" s="79"/>
      <c r="M85" s="79"/>
      <c r="N85" s="79"/>
      <c r="O85" s="79"/>
      <c r="P85" s="79"/>
      <c r="Q85" s="79"/>
      <c r="R85" s="79"/>
      <c r="S85" s="79"/>
      <c r="T85" s="79"/>
      <c r="U85" s="79"/>
      <c r="V85" s="79"/>
      <c r="W85" s="79"/>
      <c r="X85" s="79"/>
      <c r="Y85" s="79"/>
      <c r="Z85" s="79"/>
    </row>
    <row r="86" ht="15.75" customHeight="1">
      <c r="A86" s="79"/>
      <c r="B86" s="79"/>
      <c r="C86" s="79"/>
      <c r="D86" s="79"/>
      <c r="E86" s="79"/>
      <c r="F86" s="79"/>
      <c r="G86" s="79"/>
      <c r="H86" s="79"/>
      <c r="I86" s="79"/>
      <c r="J86" s="79"/>
      <c r="K86" s="79"/>
      <c r="L86" s="79"/>
      <c r="M86" s="79"/>
      <c r="N86" s="79"/>
      <c r="O86" s="79"/>
      <c r="P86" s="79"/>
      <c r="Q86" s="79"/>
      <c r="R86" s="79"/>
      <c r="S86" s="79"/>
      <c r="T86" s="79"/>
      <c r="U86" s="79"/>
      <c r="V86" s="79"/>
      <c r="W86" s="79"/>
      <c r="X86" s="79"/>
      <c r="Y86" s="79"/>
      <c r="Z86" s="79"/>
    </row>
    <row r="87" ht="15.75" customHeight="1">
      <c r="A87" s="79"/>
      <c r="B87" s="79"/>
      <c r="C87" s="79"/>
      <c r="D87" s="79"/>
      <c r="E87" s="79"/>
      <c r="F87" s="79"/>
      <c r="G87" s="79"/>
      <c r="H87" s="79"/>
      <c r="I87" s="79"/>
      <c r="J87" s="79"/>
      <c r="K87" s="79"/>
      <c r="L87" s="79"/>
      <c r="M87" s="79"/>
      <c r="N87" s="79"/>
      <c r="O87" s="79"/>
      <c r="P87" s="79"/>
      <c r="Q87" s="79"/>
      <c r="R87" s="79"/>
      <c r="S87" s="79"/>
      <c r="T87" s="79"/>
      <c r="U87" s="79"/>
      <c r="V87" s="79"/>
      <c r="W87" s="79"/>
      <c r="X87" s="79"/>
      <c r="Y87" s="79"/>
      <c r="Z87" s="79"/>
    </row>
    <row r="88" ht="15.75" customHeight="1">
      <c r="A88" s="79"/>
      <c r="B88" s="79"/>
      <c r="C88" s="79"/>
      <c r="D88" s="79"/>
      <c r="E88" s="79"/>
      <c r="F88" s="79"/>
      <c r="G88" s="79"/>
      <c r="H88" s="79"/>
      <c r="I88" s="79"/>
      <c r="J88" s="79"/>
      <c r="K88" s="79"/>
      <c r="L88" s="79"/>
      <c r="M88" s="79"/>
      <c r="N88" s="79"/>
      <c r="O88" s="79"/>
      <c r="P88" s="79"/>
      <c r="Q88" s="79"/>
      <c r="R88" s="79"/>
      <c r="S88" s="79"/>
      <c r="T88" s="79"/>
      <c r="U88" s="79"/>
      <c r="V88" s="79"/>
      <c r="W88" s="79"/>
      <c r="X88" s="79"/>
      <c r="Y88" s="79"/>
      <c r="Z88" s="79"/>
    </row>
    <row r="89" ht="15.75" customHeight="1">
      <c r="A89" s="79"/>
      <c r="B89" s="79"/>
      <c r="C89" s="79"/>
      <c r="D89" s="79"/>
      <c r="E89" s="79"/>
      <c r="F89" s="79"/>
      <c r="G89" s="79"/>
      <c r="H89" s="79"/>
      <c r="I89" s="79"/>
      <c r="J89" s="79"/>
      <c r="K89" s="79"/>
      <c r="L89" s="79"/>
      <c r="M89" s="79"/>
      <c r="N89" s="79"/>
      <c r="O89" s="79"/>
      <c r="P89" s="79"/>
      <c r="Q89" s="79"/>
      <c r="R89" s="79"/>
      <c r="S89" s="79"/>
      <c r="T89" s="79"/>
      <c r="U89" s="79"/>
      <c r="V89" s="79"/>
      <c r="W89" s="79"/>
      <c r="X89" s="79"/>
      <c r="Y89" s="79"/>
      <c r="Z89" s="79"/>
    </row>
    <row r="90" ht="15.75" customHeight="1">
      <c r="A90" s="79"/>
      <c r="B90" s="79"/>
      <c r="C90" s="79"/>
      <c r="D90" s="79"/>
      <c r="E90" s="79"/>
      <c r="F90" s="79"/>
      <c r="G90" s="79"/>
      <c r="H90" s="79"/>
      <c r="I90" s="79"/>
      <c r="J90" s="79"/>
      <c r="K90" s="79"/>
      <c r="L90" s="79"/>
      <c r="M90" s="79"/>
      <c r="N90" s="79"/>
      <c r="O90" s="79"/>
      <c r="P90" s="79"/>
      <c r="Q90" s="79"/>
      <c r="R90" s="79"/>
      <c r="S90" s="79"/>
      <c r="T90" s="79"/>
      <c r="U90" s="79"/>
      <c r="V90" s="79"/>
      <c r="W90" s="79"/>
      <c r="X90" s="79"/>
      <c r="Y90" s="79"/>
      <c r="Z90" s="79"/>
    </row>
    <row r="91" ht="15.75" customHeight="1">
      <c r="A91" s="79"/>
      <c r="B91" s="79"/>
      <c r="C91" s="79"/>
      <c r="D91" s="79"/>
      <c r="E91" s="79"/>
      <c r="F91" s="79"/>
      <c r="G91" s="79"/>
      <c r="H91" s="79"/>
      <c r="I91" s="79"/>
      <c r="J91" s="79"/>
      <c r="K91" s="79"/>
      <c r="L91" s="79"/>
      <c r="M91" s="79"/>
      <c r="N91" s="79"/>
      <c r="O91" s="79"/>
      <c r="P91" s="79"/>
      <c r="Q91" s="79"/>
      <c r="R91" s="79"/>
      <c r="S91" s="79"/>
      <c r="T91" s="79"/>
      <c r="U91" s="79"/>
      <c r="V91" s="79"/>
      <c r="W91" s="79"/>
      <c r="X91" s="79"/>
      <c r="Y91" s="79"/>
      <c r="Z91" s="79"/>
    </row>
    <row r="92" ht="15.75" customHeight="1">
      <c r="A92" s="79"/>
      <c r="B92" s="79"/>
      <c r="C92" s="79"/>
      <c r="D92" s="79"/>
      <c r="E92" s="79"/>
      <c r="F92" s="79"/>
      <c r="G92" s="79"/>
      <c r="H92" s="79"/>
      <c r="I92" s="79"/>
      <c r="J92" s="79"/>
      <c r="K92" s="79"/>
      <c r="L92" s="79"/>
      <c r="M92" s="79"/>
      <c r="N92" s="79"/>
      <c r="O92" s="79"/>
      <c r="P92" s="79"/>
      <c r="Q92" s="79"/>
      <c r="R92" s="79"/>
      <c r="S92" s="79"/>
      <c r="T92" s="79"/>
      <c r="U92" s="79"/>
      <c r="V92" s="79"/>
      <c r="W92" s="79"/>
      <c r="X92" s="79"/>
      <c r="Y92" s="79"/>
      <c r="Z92" s="79"/>
    </row>
    <row r="93" ht="15.75" customHeight="1">
      <c r="A93" s="79"/>
      <c r="B93" s="79"/>
      <c r="C93" s="79"/>
      <c r="D93" s="79"/>
      <c r="E93" s="79"/>
      <c r="F93" s="79"/>
      <c r="G93" s="79"/>
      <c r="H93" s="79"/>
      <c r="I93" s="79"/>
      <c r="J93" s="79"/>
      <c r="K93" s="79"/>
      <c r="L93" s="79"/>
      <c r="M93" s="79"/>
      <c r="N93" s="79"/>
      <c r="O93" s="79"/>
      <c r="P93" s="79"/>
      <c r="Q93" s="79"/>
      <c r="R93" s="79"/>
      <c r="S93" s="79"/>
      <c r="T93" s="79"/>
      <c r="U93" s="79"/>
      <c r="V93" s="79"/>
      <c r="W93" s="79"/>
      <c r="X93" s="79"/>
      <c r="Y93" s="79"/>
      <c r="Z93" s="79"/>
    </row>
    <row r="94" ht="15.75" customHeight="1">
      <c r="A94" s="79"/>
      <c r="B94" s="79"/>
      <c r="C94" s="79"/>
      <c r="D94" s="79"/>
      <c r="E94" s="79"/>
      <c r="F94" s="79"/>
      <c r="G94" s="79"/>
      <c r="H94" s="79"/>
      <c r="I94" s="79"/>
      <c r="J94" s="79"/>
      <c r="K94" s="79"/>
      <c r="L94" s="79"/>
      <c r="M94" s="79"/>
      <c r="N94" s="79"/>
      <c r="O94" s="79"/>
      <c r="P94" s="79"/>
      <c r="Q94" s="79"/>
      <c r="R94" s="79"/>
      <c r="S94" s="79"/>
      <c r="T94" s="79"/>
      <c r="U94" s="79"/>
      <c r="V94" s="79"/>
      <c r="W94" s="79"/>
      <c r="X94" s="79"/>
      <c r="Y94" s="79"/>
      <c r="Z94" s="79"/>
    </row>
    <row r="95" ht="15.75" customHeight="1">
      <c r="A95" s="79"/>
      <c r="B95" s="79"/>
      <c r="C95" s="79"/>
      <c r="D95" s="79"/>
      <c r="E95" s="79"/>
      <c r="F95" s="79"/>
      <c r="G95" s="79"/>
      <c r="H95" s="79"/>
      <c r="I95" s="79"/>
      <c r="J95" s="79"/>
      <c r="K95" s="79"/>
      <c r="L95" s="79"/>
      <c r="M95" s="79"/>
      <c r="N95" s="79"/>
      <c r="O95" s="79"/>
      <c r="P95" s="79"/>
      <c r="Q95" s="79"/>
      <c r="R95" s="79"/>
      <c r="S95" s="79"/>
      <c r="T95" s="79"/>
      <c r="U95" s="79"/>
      <c r="V95" s="79"/>
      <c r="W95" s="79"/>
      <c r="X95" s="79"/>
      <c r="Y95" s="79"/>
      <c r="Z95" s="79"/>
    </row>
    <row r="96" ht="15.75" customHeight="1">
      <c r="A96" s="79"/>
      <c r="B96" s="79"/>
      <c r="C96" s="79"/>
      <c r="D96" s="79"/>
      <c r="E96" s="79"/>
      <c r="F96" s="79"/>
      <c r="G96" s="79"/>
      <c r="H96" s="79"/>
      <c r="I96" s="79"/>
      <c r="J96" s="79"/>
      <c r="K96" s="79"/>
      <c r="L96" s="79"/>
      <c r="M96" s="79"/>
      <c r="N96" s="79"/>
      <c r="O96" s="79"/>
      <c r="P96" s="79"/>
      <c r="Q96" s="79"/>
      <c r="R96" s="79"/>
      <c r="S96" s="79"/>
      <c r="T96" s="79"/>
      <c r="U96" s="79"/>
      <c r="V96" s="79"/>
      <c r="W96" s="79"/>
      <c r="X96" s="79"/>
      <c r="Y96" s="79"/>
      <c r="Z96" s="79"/>
    </row>
    <row r="97" ht="15.75" customHeight="1">
      <c r="A97" s="79"/>
      <c r="B97" s="79"/>
      <c r="C97" s="79"/>
      <c r="D97" s="79"/>
      <c r="E97" s="79"/>
      <c r="F97" s="79"/>
      <c r="G97" s="79"/>
      <c r="H97" s="79"/>
      <c r="I97" s="79"/>
      <c r="J97" s="79"/>
      <c r="K97" s="79"/>
      <c r="L97" s="79"/>
      <c r="M97" s="79"/>
      <c r="N97" s="79"/>
      <c r="O97" s="79"/>
      <c r="P97" s="79"/>
      <c r="Q97" s="79"/>
      <c r="R97" s="79"/>
      <c r="S97" s="79"/>
      <c r="T97" s="79"/>
      <c r="U97" s="79"/>
      <c r="V97" s="79"/>
      <c r="W97" s="79"/>
      <c r="X97" s="79"/>
      <c r="Y97" s="79"/>
      <c r="Z97" s="79"/>
    </row>
    <row r="98" ht="15.75" customHeight="1">
      <c r="A98" s="79"/>
      <c r="B98" s="79"/>
      <c r="C98" s="79"/>
      <c r="D98" s="79"/>
      <c r="E98" s="79"/>
      <c r="F98" s="79"/>
      <c r="G98" s="79"/>
      <c r="H98" s="79"/>
      <c r="I98" s="79"/>
      <c r="J98" s="79"/>
      <c r="K98" s="79"/>
      <c r="L98" s="79"/>
      <c r="M98" s="79"/>
      <c r="N98" s="79"/>
      <c r="O98" s="79"/>
      <c r="P98" s="79"/>
      <c r="Q98" s="79"/>
      <c r="R98" s="79"/>
      <c r="S98" s="79"/>
      <c r="T98" s="79"/>
      <c r="U98" s="79"/>
      <c r="V98" s="79"/>
      <c r="W98" s="79"/>
      <c r="X98" s="79"/>
      <c r="Y98" s="79"/>
      <c r="Z98" s="79"/>
    </row>
    <row r="99" ht="15.75" customHeight="1">
      <c r="A99" s="79"/>
      <c r="B99" s="79"/>
      <c r="C99" s="79"/>
      <c r="D99" s="79"/>
      <c r="E99" s="79"/>
      <c r="F99" s="79"/>
      <c r="G99" s="79"/>
      <c r="H99" s="79"/>
      <c r="I99" s="79"/>
      <c r="J99" s="79"/>
      <c r="K99" s="79"/>
      <c r="L99" s="79"/>
      <c r="M99" s="79"/>
      <c r="N99" s="79"/>
      <c r="O99" s="79"/>
      <c r="P99" s="79"/>
      <c r="Q99" s="79"/>
      <c r="R99" s="79"/>
      <c r="S99" s="79"/>
      <c r="T99" s="79"/>
      <c r="U99" s="79"/>
      <c r="V99" s="79"/>
      <c r="W99" s="79"/>
      <c r="X99" s="79"/>
      <c r="Y99" s="79"/>
      <c r="Z99" s="79"/>
    </row>
    <row r="100" ht="15.75" customHeight="1">
      <c r="A100" s="79"/>
      <c r="B100" s="79"/>
      <c r="C100" s="79"/>
      <c r="D100" s="79"/>
      <c r="E100" s="79"/>
      <c r="F100" s="79"/>
      <c r="G100" s="79"/>
      <c r="H100" s="79"/>
      <c r="I100" s="79"/>
      <c r="J100" s="79"/>
      <c r="K100" s="79"/>
      <c r="L100" s="79"/>
      <c r="M100" s="79"/>
      <c r="N100" s="79"/>
      <c r="O100" s="79"/>
      <c r="P100" s="79"/>
      <c r="Q100" s="79"/>
      <c r="R100" s="79"/>
      <c r="S100" s="79"/>
      <c r="T100" s="79"/>
      <c r="U100" s="79"/>
      <c r="V100" s="79"/>
      <c r="W100" s="79"/>
      <c r="X100" s="79"/>
      <c r="Y100" s="79"/>
      <c r="Z100" s="79"/>
    </row>
    <row r="101" ht="15.75" customHeight="1">
      <c r="A101" s="79"/>
      <c r="B101" s="79"/>
      <c r="C101" s="79"/>
      <c r="D101" s="79"/>
      <c r="E101" s="79"/>
      <c r="F101" s="79"/>
      <c r="G101" s="79"/>
      <c r="H101" s="79"/>
      <c r="I101" s="79"/>
      <c r="J101" s="79"/>
      <c r="K101" s="79"/>
      <c r="L101" s="79"/>
      <c r="M101" s="79"/>
      <c r="N101" s="79"/>
      <c r="O101" s="79"/>
      <c r="P101" s="79"/>
      <c r="Q101" s="79"/>
      <c r="R101" s="79"/>
      <c r="S101" s="79"/>
      <c r="T101" s="79"/>
      <c r="U101" s="79"/>
      <c r="V101" s="79"/>
      <c r="W101" s="79"/>
      <c r="X101" s="79"/>
      <c r="Y101" s="79"/>
      <c r="Z101" s="79"/>
    </row>
    <row r="102" ht="15.75" customHeight="1">
      <c r="A102" s="79"/>
      <c r="B102" s="79"/>
      <c r="C102" s="79"/>
      <c r="D102" s="79"/>
      <c r="E102" s="79"/>
      <c r="F102" s="79"/>
      <c r="G102" s="79"/>
      <c r="H102" s="79"/>
      <c r="I102" s="79"/>
      <c r="J102" s="79"/>
      <c r="K102" s="79"/>
      <c r="L102" s="79"/>
      <c r="M102" s="79"/>
      <c r="N102" s="79"/>
      <c r="O102" s="79"/>
      <c r="P102" s="79"/>
      <c r="Q102" s="79"/>
      <c r="R102" s="79"/>
      <c r="S102" s="79"/>
      <c r="T102" s="79"/>
      <c r="U102" s="79"/>
      <c r="V102" s="79"/>
      <c r="W102" s="79"/>
      <c r="X102" s="79"/>
      <c r="Y102" s="79"/>
      <c r="Z102" s="79"/>
    </row>
    <row r="103" ht="15.75" customHeight="1">
      <c r="A103" s="79"/>
      <c r="B103" s="79"/>
      <c r="C103" s="79"/>
      <c r="D103" s="79"/>
      <c r="E103" s="79"/>
      <c r="F103" s="79"/>
      <c r="G103" s="79"/>
      <c r="H103" s="79"/>
      <c r="I103" s="79"/>
      <c r="J103" s="79"/>
      <c r="K103" s="79"/>
      <c r="L103" s="79"/>
      <c r="M103" s="79"/>
      <c r="N103" s="79"/>
      <c r="O103" s="79"/>
      <c r="P103" s="79"/>
      <c r="Q103" s="79"/>
      <c r="R103" s="79"/>
      <c r="S103" s="79"/>
      <c r="T103" s="79"/>
      <c r="U103" s="79"/>
      <c r="V103" s="79"/>
      <c r="W103" s="79"/>
      <c r="X103" s="79"/>
      <c r="Y103" s="79"/>
      <c r="Z103" s="79"/>
    </row>
    <row r="104" ht="15.75" customHeight="1">
      <c r="A104" s="79"/>
      <c r="B104" s="79"/>
      <c r="C104" s="79"/>
      <c r="D104" s="79"/>
      <c r="E104" s="79"/>
      <c r="F104" s="79"/>
      <c r="G104" s="79"/>
      <c r="H104" s="79"/>
      <c r="I104" s="79"/>
      <c r="J104" s="79"/>
      <c r="K104" s="79"/>
      <c r="L104" s="79"/>
      <c r="M104" s="79"/>
      <c r="N104" s="79"/>
      <c r="O104" s="79"/>
      <c r="P104" s="79"/>
      <c r="Q104" s="79"/>
      <c r="R104" s="79"/>
      <c r="S104" s="79"/>
      <c r="T104" s="79"/>
      <c r="U104" s="79"/>
      <c r="V104" s="79"/>
      <c r="W104" s="79"/>
      <c r="X104" s="79"/>
      <c r="Y104" s="79"/>
      <c r="Z104" s="79"/>
    </row>
    <row r="105" ht="15.75" customHeight="1">
      <c r="A105" s="79"/>
      <c r="B105" s="79"/>
      <c r="C105" s="79"/>
      <c r="D105" s="79"/>
      <c r="E105" s="79"/>
      <c r="F105" s="79"/>
      <c r="G105" s="79"/>
      <c r="H105" s="79"/>
      <c r="I105" s="79"/>
      <c r="J105" s="79"/>
      <c r="K105" s="79"/>
      <c r="L105" s="79"/>
      <c r="M105" s="79"/>
      <c r="N105" s="79"/>
      <c r="O105" s="79"/>
      <c r="P105" s="79"/>
      <c r="Q105" s="79"/>
      <c r="R105" s="79"/>
      <c r="S105" s="79"/>
      <c r="T105" s="79"/>
      <c r="U105" s="79"/>
      <c r="V105" s="79"/>
      <c r="W105" s="79"/>
      <c r="X105" s="79"/>
      <c r="Y105" s="79"/>
      <c r="Z105" s="79"/>
    </row>
    <row r="106" ht="15.75" customHeight="1">
      <c r="A106" s="79"/>
      <c r="B106" s="79"/>
      <c r="C106" s="79"/>
      <c r="D106" s="79"/>
      <c r="E106" s="79"/>
      <c r="F106" s="79"/>
      <c r="G106" s="79"/>
      <c r="H106" s="79"/>
      <c r="I106" s="79"/>
      <c r="J106" s="79"/>
      <c r="K106" s="79"/>
      <c r="L106" s="79"/>
      <c r="M106" s="79"/>
      <c r="N106" s="79"/>
      <c r="O106" s="79"/>
      <c r="P106" s="79"/>
      <c r="Q106" s="79"/>
      <c r="R106" s="79"/>
      <c r="S106" s="79"/>
      <c r="T106" s="79"/>
      <c r="U106" s="79"/>
      <c r="V106" s="79"/>
      <c r="W106" s="79"/>
      <c r="X106" s="79"/>
      <c r="Y106" s="79"/>
      <c r="Z106" s="79"/>
    </row>
    <row r="107" ht="15.75" customHeight="1">
      <c r="A107" s="79"/>
      <c r="B107" s="79"/>
      <c r="C107" s="79"/>
      <c r="D107" s="79"/>
      <c r="E107" s="79"/>
      <c r="F107" s="79"/>
      <c r="G107" s="79"/>
      <c r="H107" s="79"/>
      <c r="I107" s="79"/>
      <c r="J107" s="79"/>
      <c r="K107" s="79"/>
      <c r="L107" s="79"/>
      <c r="M107" s="79"/>
      <c r="N107" s="79"/>
      <c r="O107" s="79"/>
      <c r="P107" s="79"/>
      <c r="Q107" s="79"/>
      <c r="R107" s="79"/>
      <c r="S107" s="79"/>
      <c r="T107" s="79"/>
      <c r="U107" s="79"/>
      <c r="V107" s="79"/>
      <c r="W107" s="79"/>
      <c r="X107" s="79"/>
      <c r="Y107" s="79"/>
      <c r="Z107" s="79"/>
    </row>
    <row r="108" ht="15.75" customHeight="1">
      <c r="A108" s="79"/>
      <c r="B108" s="79"/>
      <c r="C108" s="79"/>
      <c r="D108" s="79"/>
      <c r="E108" s="79"/>
      <c r="F108" s="79"/>
      <c r="G108" s="79"/>
      <c r="H108" s="79"/>
      <c r="I108" s="79"/>
      <c r="J108" s="79"/>
      <c r="K108" s="79"/>
      <c r="L108" s="79"/>
      <c r="M108" s="79"/>
      <c r="N108" s="79"/>
      <c r="O108" s="79"/>
      <c r="P108" s="79"/>
      <c r="Q108" s="79"/>
      <c r="R108" s="79"/>
      <c r="S108" s="79"/>
      <c r="T108" s="79"/>
      <c r="U108" s="79"/>
      <c r="V108" s="79"/>
      <c r="W108" s="79"/>
      <c r="X108" s="79"/>
      <c r="Y108" s="79"/>
      <c r="Z108" s="79"/>
    </row>
    <row r="109" ht="15.75" customHeight="1">
      <c r="A109" s="79"/>
      <c r="B109" s="79"/>
      <c r="C109" s="79"/>
      <c r="D109" s="79"/>
      <c r="E109" s="79"/>
      <c r="F109" s="79"/>
      <c r="G109" s="79"/>
      <c r="H109" s="79"/>
      <c r="I109" s="79"/>
      <c r="J109" s="79"/>
      <c r="K109" s="79"/>
      <c r="L109" s="79"/>
      <c r="M109" s="79"/>
      <c r="N109" s="79"/>
      <c r="O109" s="79"/>
      <c r="P109" s="79"/>
      <c r="Q109" s="79"/>
      <c r="R109" s="79"/>
      <c r="S109" s="79"/>
      <c r="T109" s="79"/>
      <c r="U109" s="79"/>
      <c r="V109" s="79"/>
      <c r="W109" s="79"/>
      <c r="X109" s="79"/>
      <c r="Y109" s="79"/>
      <c r="Z109" s="79"/>
    </row>
    <row r="110" ht="15.75" customHeight="1">
      <c r="A110" s="79"/>
      <c r="B110" s="79"/>
      <c r="C110" s="79"/>
      <c r="D110" s="79"/>
      <c r="E110" s="79"/>
      <c r="F110" s="79"/>
      <c r="G110" s="79"/>
      <c r="H110" s="79"/>
      <c r="I110" s="79"/>
      <c r="J110" s="79"/>
      <c r="K110" s="79"/>
      <c r="L110" s="79"/>
      <c r="M110" s="79"/>
      <c r="N110" s="79"/>
      <c r="O110" s="79"/>
      <c r="P110" s="79"/>
      <c r="Q110" s="79"/>
      <c r="R110" s="79"/>
      <c r="S110" s="79"/>
      <c r="T110" s="79"/>
      <c r="U110" s="79"/>
      <c r="V110" s="79"/>
      <c r="W110" s="79"/>
      <c r="X110" s="79"/>
      <c r="Y110" s="79"/>
      <c r="Z110" s="79"/>
    </row>
    <row r="111" ht="15.75" customHeight="1">
      <c r="A111" s="79"/>
      <c r="B111" s="79"/>
      <c r="C111" s="79"/>
      <c r="D111" s="79"/>
      <c r="E111" s="79"/>
      <c r="F111" s="79"/>
      <c r="G111" s="79"/>
      <c r="H111" s="79"/>
      <c r="I111" s="79"/>
      <c r="J111" s="79"/>
      <c r="K111" s="79"/>
      <c r="L111" s="79"/>
      <c r="M111" s="79"/>
      <c r="N111" s="79"/>
      <c r="O111" s="79"/>
      <c r="P111" s="79"/>
      <c r="Q111" s="79"/>
      <c r="R111" s="79"/>
      <c r="S111" s="79"/>
      <c r="T111" s="79"/>
      <c r="U111" s="79"/>
      <c r="V111" s="79"/>
      <c r="W111" s="79"/>
      <c r="X111" s="79"/>
      <c r="Y111" s="79"/>
      <c r="Z111" s="79"/>
    </row>
    <row r="112" ht="15.75" customHeight="1">
      <c r="A112" s="79"/>
      <c r="B112" s="79"/>
      <c r="C112" s="79"/>
      <c r="D112" s="79"/>
      <c r="E112" s="79"/>
      <c r="F112" s="79"/>
      <c r="G112" s="79"/>
      <c r="H112" s="79"/>
      <c r="I112" s="79"/>
      <c r="J112" s="79"/>
      <c r="K112" s="79"/>
      <c r="L112" s="79"/>
      <c r="M112" s="79"/>
      <c r="N112" s="79"/>
      <c r="O112" s="79"/>
      <c r="P112" s="79"/>
      <c r="Q112" s="79"/>
      <c r="R112" s="79"/>
      <c r="S112" s="79"/>
      <c r="T112" s="79"/>
      <c r="U112" s="79"/>
      <c r="V112" s="79"/>
      <c r="W112" s="79"/>
      <c r="X112" s="79"/>
      <c r="Y112" s="79"/>
      <c r="Z112" s="79"/>
    </row>
    <row r="113" ht="15.75" customHeight="1">
      <c r="A113" s="79"/>
      <c r="B113" s="79"/>
      <c r="C113" s="79"/>
      <c r="D113" s="79"/>
      <c r="E113" s="79"/>
      <c r="F113" s="79"/>
      <c r="G113" s="79"/>
      <c r="H113" s="79"/>
      <c r="I113" s="79"/>
      <c r="J113" s="79"/>
      <c r="K113" s="79"/>
      <c r="L113" s="79"/>
      <c r="M113" s="79"/>
      <c r="N113" s="79"/>
      <c r="O113" s="79"/>
      <c r="P113" s="79"/>
      <c r="Q113" s="79"/>
      <c r="R113" s="79"/>
      <c r="S113" s="79"/>
      <c r="T113" s="79"/>
      <c r="U113" s="79"/>
      <c r="V113" s="79"/>
      <c r="W113" s="79"/>
      <c r="X113" s="79"/>
      <c r="Y113" s="79"/>
      <c r="Z113" s="79"/>
    </row>
    <row r="114" ht="15.75" customHeight="1">
      <c r="A114" s="79"/>
      <c r="B114" s="79"/>
      <c r="C114" s="79"/>
      <c r="D114" s="79"/>
      <c r="E114" s="79"/>
      <c r="F114" s="79"/>
      <c r="G114" s="79"/>
      <c r="H114" s="79"/>
      <c r="I114" s="79"/>
      <c r="J114" s="79"/>
      <c r="K114" s="79"/>
      <c r="L114" s="79"/>
      <c r="M114" s="79"/>
      <c r="N114" s="79"/>
      <c r="O114" s="79"/>
      <c r="P114" s="79"/>
      <c r="Q114" s="79"/>
      <c r="R114" s="79"/>
      <c r="S114" s="79"/>
      <c r="T114" s="79"/>
      <c r="U114" s="79"/>
      <c r="V114" s="79"/>
      <c r="W114" s="79"/>
      <c r="X114" s="79"/>
      <c r="Y114" s="79"/>
      <c r="Z114" s="79"/>
    </row>
    <row r="115" ht="15.75" customHeight="1">
      <c r="A115" s="79"/>
      <c r="B115" s="79"/>
      <c r="C115" s="79"/>
      <c r="D115" s="79"/>
      <c r="E115" s="79"/>
      <c r="F115" s="79"/>
      <c r="G115" s="79"/>
      <c r="H115" s="79"/>
      <c r="I115" s="79"/>
      <c r="J115" s="79"/>
      <c r="K115" s="79"/>
      <c r="L115" s="79"/>
      <c r="M115" s="79"/>
      <c r="N115" s="79"/>
      <c r="O115" s="79"/>
      <c r="P115" s="79"/>
      <c r="Q115" s="79"/>
      <c r="R115" s="79"/>
      <c r="S115" s="79"/>
      <c r="T115" s="79"/>
      <c r="U115" s="79"/>
      <c r="V115" s="79"/>
      <c r="W115" s="79"/>
      <c r="X115" s="79"/>
      <c r="Y115" s="79"/>
      <c r="Z115" s="79"/>
    </row>
    <row r="116" ht="15.75" customHeight="1">
      <c r="A116" s="79"/>
      <c r="B116" s="79"/>
      <c r="C116" s="79"/>
      <c r="D116" s="79"/>
      <c r="E116" s="79"/>
      <c r="F116" s="79"/>
      <c r="G116" s="79"/>
      <c r="H116" s="79"/>
      <c r="I116" s="79"/>
      <c r="J116" s="79"/>
      <c r="K116" s="79"/>
      <c r="L116" s="79"/>
      <c r="M116" s="79"/>
      <c r="N116" s="79"/>
      <c r="O116" s="79"/>
      <c r="P116" s="79"/>
      <c r="Q116" s="79"/>
      <c r="R116" s="79"/>
      <c r="S116" s="79"/>
      <c r="T116" s="79"/>
      <c r="U116" s="79"/>
      <c r="V116" s="79"/>
      <c r="W116" s="79"/>
      <c r="X116" s="79"/>
      <c r="Y116" s="79"/>
      <c r="Z116" s="79"/>
    </row>
    <row r="117" ht="15.75" customHeight="1">
      <c r="A117" s="79"/>
      <c r="B117" s="79"/>
      <c r="C117" s="79"/>
      <c r="D117" s="79"/>
      <c r="E117" s="79"/>
      <c r="F117" s="79"/>
      <c r="G117" s="79"/>
      <c r="H117" s="79"/>
      <c r="I117" s="79"/>
      <c r="J117" s="79"/>
      <c r="K117" s="79"/>
      <c r="L117" s="79"/>
      <c r="M117" s="79"/>
      <c r="N117" s="79"/>
      <c r="O117" s="79"/>
      <c r="P117" s="79"/>
      <c r="Q117" s="79"/>
      <c r="R117" s="79"/>
      <c r="S117" s="79"/>
      <c r="T117" s="79"/>
      <c r="U117" s="79"/>
      <c r="V117" s="79"/>
      <c r="W117" s="79"/>
      <c r="X117" s="79"/>
      <c r="Y117" s="79"/>
      <c r="Z117" s="79"/>
    </row>
    <row r="118" ht="15.75" customHeight="1">
      <c r="A118" s="79"/>
      <c r="B118" s="79"/>
      <c r="C118" s="79"/>
      <c r="D118" s="79"/>
      <c r="E118" s="79"/>
      <c r="F118" s="79"/>
      <c r="G118" s="79"/>
      <c r="H118" s="79"/>
      <c r="I118" s="79"/>
      <c r="J118" s="79"/>
      <c r="K118" s="79"/>
      <c r="L118" s="79"/>
      <c r="M118" s="79"/>
      <c r="N118" s="79"/>
      <c r="O118" s="79"/>
      <c r="P118" s="79"/>
      <c r="Q118" s="79"/>
      <c r="R118" s="79"/>
      <c r="S118" s="79"/>
      <c r="T118" s="79"/>
      <c r="U118" s="79"/>
      <c r="V118" s="79"/>
      <c r="W118" s="79"/>
      <c r="X118" s="79"/>
      <c r="Y118" s="79"/>
      <c r="Z118" s="79"/>
    </row>
    <row r="119" ht="15.75" customHeight="1">
      <c r="A119" s="79"/>
      <c r="B119" s="79"/>
      <c r="C119" s="79"/>
      <c r="D119" s="79"/>
      <c r="E119" s="79"/>
      <c r="F119" s="79"/>
      <c r="G119" s="79"/>
      <c r="H119" s="79"/>
      <c r="I119" s="79"/>
      <c r="J119" s="79"/>
      <c r="K119" s="79"/>
      <c r="L119" s="79"/>
      <c r="M119" s="79"/>
      <c r="N119" s="79"/>
      <c r="O119" s="79"/>
      <c r="P119" s="79"/>
      <c r="Q119" s="79"/>
      <c r="R119" s="79"/>
      <c r="S119" s="79"/>
      <c r="T119" s="79"/>
      <c r="U119" s="79"/>
      <c r="V119" s="79"/>
      <c r="W119" s="79"/>
      <c r="X119" s="79"/>
      <c r="Y119" s="79"/>
      <c r="Z119" s="79"/>
    </row>
    <row r="120" ht="15.75" customHeight="1">
      <c r="A120" s="79"/>
      <c r="B120" s="79"/>
      <c r="C120" s="79"/>
      <c r="D120" s="79"/>
      <c r="E120" s="79"/>
      <c r="F120" s="79"/>
      <c r="G120" s="79"/>
      <c r="H120" s="79"/>
      <c r="I120" s="79"/>
      <c r="J120" s="79"/>
      <c r="K120" s="79"/>
      <c r="L120" s="79"/>
      <c r="M120" s="79"/>
      <c r="N120" s="79"/>
      <c r="O120" s="79"/>
      <c r="P120" s="79"/>
      <c r="Q120" s="79"/>
      <c r="R120" s="79"/>
      <c r="S120" s="79"/>
      <c r="T120" s="79"/>
      <c r="U120" s="79"/>
      <c r="V120" s="79"/>
      <c r="W120" s="79"/>
      <c r="X120" s="79"/>
      <c r="Y120" s="79"/>
      <c r="Z120" s="79"/>
    </row>
    <row r="121" ht="15.75" customHeight="1">
      <c r="A121" s="79"/>
      <c r="B121" s="79"/>
      <c r="C121" s="79"/>
      <c r="D121" s="79"/>
      <c r="E121" s="79"/>
      <c r="F121" s="79"/>
      <c r="G121" s="79"/>
      <c r="H121" s="79"/>
      <c r="I121" s="79"/>
      <c r="J121" s="79"/>
      <c r="K121" s="79"/>
      <c r="L121" s="79"/>
      <c r="M121" s="79"/>
      <c r="N121" s="79"/>
      <c r="O121" s="79"/>
      <c r="P121" s="79"/>
      <c r="Q121" s="79"/>
      <c r="R121" s="79"/>
      <c r="S121" s="79"/>
      <c r="T121" s="79"/>
      <c r="U121" s="79"/>
      <c r="V121" s="79"/>
      <c r="W121" s="79"/>
      <c r="X121" s="79"/>
      <c r="Y121" s="79"/>
      <c r="Z121" s="79"/>
    </row>
    <row r="122" ht="15.75" customHeight="1">
      <c r="A122" s="79"/>
      <c r="B122" s="79"/>
      <c r="C122" s="79"/>
      <c r="D122" s="79"/>
      <c r="E122" s="79"/>
      <c r="F122" s="79"/>
      <c r="G122" s="79"/>
      <c r="H122" s="79"/>
      <c r="I122" s="79"/>
      <c r="J122" s="79"/>
      <c r="K122" s="79"/>
      <c r="L122" s="79"/>
      <c r="M122" s="79"/>
      <c r="N122" s="79"/>
      <c r="O122" s="79"/>
      <c r="P122" s="79"/>
      <c r="Q122" s="79"/>
      <c r="R122" s="79"/>
      <c r="S122" s="79"/>
      <c r="T122" s="79"/>
      <c r="U122" s="79"/>
      <c r="V122" s="79"/>
      <c r="W122" s="79"/>
      <c r="X122" s="79"/>
      <c r="Y122" s="79"/>
      <c r="Z122" s="79"/>
    </row>
    <row r="123" ht="15.75" customHeight="1">
      <c r="A123" s="79"/>
      <c r="B123" s="79"/>
      <c r="C123" s="79"/>
      <c r="D123" s="79"/>
      <c r="E123" s="79"/>
      <c r="F123" s="79"/>
      <c r="G123" s="79"/>
      <c r="H123" s="79"/>
      <c r="I123" s="79"/>
      <c r="J123" s="79"/>
      <c r="K123" s="79"/>
      <c r="L123" s="79"/>
      <c r="M123" s="79"/>
      <c r="N123" s="79"/>
      <c r="O123" s="79"/>
      <c r="P123" s="79"/>
      <c r="Q123" s="79"/>
      <c r="R123" s="79"/>
      <c r="S123" s="79"/>
      <c r="T123" s="79"/>
      <c r="U123" s="79"/>
      <c r="V123" s="79"/>
      <c r="W123" s="79"/>
      <c r="X123" s="79"/>
      <c r="Y123" s="79"/>
      <c r="Z123" s="79"/>
    </row>
    <row r="124" ht="15.75" customHeight="1">
      <c r="A124" s="79"/>
      <c r="B124" s="79"/>
      <c r="C124" s="79"/>
      <c r="D124" s="79"/>
      <c r="E124" s="79"/>
      <c r="F124" s="79"/>
      <c r="G124" s="79"/>
      <c r="H124" s="79"/>
      <c r="I124" s="79"/>
      <c r="J124" s="79"/>
      <c r="K124" s="79"/>
      <c r="L124" s="79"/>
      <c r="M124" s="79"/>
      <c r="N124" s="79"/>
      <c r="O124" s="79"/>
      <c r="P124" s="79"/>
      <c r="Q124" s="79"/>
      <c r="R124" s="79"/>
      <c r="S124" s="79"/>
      <c r="T124" s="79"/>
      <c r="U124" s="79"/>
      <c r="V124" s="79"/>
      <c r="W124" s="79"/>
      <c r="X124" s="79"/>
      <c r="Y124" s="79"/>
      <c r="Z124" s="79"/>
    </row>
    <row r="125" ht="15.75" customHeight="1">
      <c r="A125" s="79"/>
      <c r="B125" s="79"/>
      <c r="C125" s="79"/>
      <c r="D125" s="79"/>
      <c r="E125" s="79"/>
      <c r="F125" s="79"/>
      <c r="G125" s="79"/>
      <c r="H125" s="79"/>
      <c r="I125" s="79"/>
      <c r="J125" s="79"/>
      <c r="K125" s="79"/>
      <c r="L125" s="79"/>
      <c r="M125" s="79"/>
      <c r="N125" s="79"/>
      <c r="O125" s="79"/>
      <c r="P125" s="79"/>
      <c r="Q125" s="79"/>
      <c r="R125" s="79"/>
      <c r="S125" s="79"/>
      <c r="T125" s="79"/>
      <c r="U125" s="79"/>
      <c r="V125" s="79"/>
      <c r="W125" s="79"/>
      <c r="X125" s="79"/>
      <c r="Y125" s="79"/>
      <c r="Z125" s="79"/>
    </row>
    <row r="126" ht="15.75" customHeight="1">
      <c r="A126" s="79"/>
      <c r="B126" s="79"/>
      <c r="C126" s="79"/>
      <c r="D126" s="79"/>
      <c r="E126" s="79"/>
      <c r="F126" s="79"/>
      <c r="G126" s="79"/>
      <c r="H126" s="79"/>
      <c r="I126" s="79"/>
      <c r="J126" s="79"/>
      <c r="K126" s="79"/>
      <c r="L126" s="79"/>
      <c r="M126" s="79"/>
      <c r="N126" s="79"/>
      <c r="O126" s="79"/>
      <c r="P126" s="79"/>
      <c r="Q126" s="79"/>
      <c r="R126" s="79"/>
      <c r="S126" s="79"/>
      <c r="T126" s="79"/>
      <c r="U126" s="79"/>
      <c r="V126" s="79"/>
      <c r="W126" s="79"/>
      <c r="X126" s="79"/>
      <c r="Y126" s="79"/>
      <c r="Z126" s="79"/>
    </row>
    <row r="127" ht="15.75" customHeight="1">
      <c r="A127" s="79"/>
      <c r="B127" s="79"/>
      <c r="C127" s="79"/>
      <c r="D127" s="79"/>
      <c r="E127" s="79"/>
      <c r="F127" s="79"/>
      <c r="G127" s="79"/>
      <c r="H127" s="79"/>
      <c r="I127" s="79"/>
      <c r="J127" s="79"/>
      <c r="K127" s="79"/>
      <c r="L127" s="79"/>
      <c r="M127" s="79"/>
      <c r="N127" s="79"/>
      <c r="O127" s="79"/>
      <c r="P127" s="79"/>
      <c r="Q127" s="79"/>
      <c r="R127" s="79"/>
      <c r="S127" s="79"/>
      <c r="T127" s="79"/>
      <c r="U127" s="79"/>
      <c r="V127" s="79"/>
      <c r="W127" s="79"/>
      <c r="X127" s="79"/>
      <c r="Y127" s="79"/>
      <c r="Z127" s="79"/>
    </row>
    <row r="128" ht="15.75" customHeight="1">
      <c r="A128" s="79"/>
      <c r="B128" s="79"/>
      <c r="C128" s="79"/>
      <c r="D128" s="79"/>
      <c r="E128" s="79"/>
      <c r="F128" s="79"/>
      <c r="G128" s="79"/>
      <c r="H128" s="79"/>
      <c r="I128" s="79"/>
      <c r="J128" s="79"/>
      <c r="K128" s="79"/>
      <c r="L128" s="79"/>
      <c r="M128" s="79"/>
      <c r="N128" s="79"/>
      <c r="O128" s="79"/>
      <c r="P128" s="79"/>
      <c r="Q128" s="79"/>
      <c r="R128" s="79"/>
      <c r="S128" s="79"/>
      <c r="T128" s="79"/>
      <c r="U128" s="79"/>
      <c r="V128" s="79"/>
      <c r="W128" s="79"/>
      <c r="X128" s="79"/>
      <c r="Y128" s="79"/>
      <c r="Z128" s="79"/>
    </row>
    <row r="129" ht="15.75" customHeight="1">
      <c r="A129" s="79"/>
      <c r="B129" s="79"/>
      <c r="C129" s="79"/>
      <c r="D129" s="79"/>
      <c r="E129" s="79"/>
      <c r="F129" s="79"/>
      <c r="G129" s="79"/>
      <c r="H129" s="79"/>
      <c r="I129" s="79"/>
      <c r="J129" s="79"/>
      <c r="K129" s="79"/>
      <c r="L129" s="79"/>
      <c r="M129" s="79"/>
      <c r="N129" s="79"/>
      <c r="O129" s="79"/>
      <c r="P129" s="79"/>
      <c r="Q129" s="79"/>
      <c r="R129" s="79"/>
      <c r="S129" s="79"/>
      <c r="T129" s="79"/>
      <c r="U129" s="79"/>
      <c r="V129" s="79"/>
      <c r="W129" s="79"/>
      <c r="X129" s="79"/>
      <c r="Y129" s="79"/>
      <c r="Z129" s="79"/>
    </row>
    <row r="130" ht="15.75" customHeight="1">
      <c r="A130" s="79"/>
      <c r="B130" s="79"/>
      <c r="C130" s="79"/>
      <c r="D130" s="79"/>
      <c r="E130" s="79"/>
      <c r="F130" s="79"/>
      <c r="G130" s="79"/>
      <c r="H130" s="79"/>
      <c r="I130" s="79"/>
      <c r="J130" s="79"/>
      <c r="K130" s="79"/>
      <c r="L130" s="79"/>
      <c r="M130" s="79"/>
      <c r="N130" s="79"/>
      <c r="O130" s="79"/>
      <c r="P130" s="79"/>
      <c r="Q130" s="79"/>
      <c r="R130" s="79"/>
      <c r="S130" s="79"/>
      <c r="T130" s="79"/>
      <c r="U130" s="79"/>
      <c r="V130" s="79"/>
      <c r="W130" s="79"/>
      <c r="X130" s="79"/>
      <c r="Y130" s="79"/>
      <c r="Z130" s="79"/>
    </row>
    <row r="131" ht="15.75" customHeight="1">
      <c r="A131" s="79"/>
      <c r="B131" s="79"/>
      <c r="C131" s="79"/>
      <c r="D131" s="79"/>
      <c r="E131" s="79"/>
      <c r="F131" s="79"/>
      <c r="G131" s="79"/>
      <c r="H131" s="79"/>
      <c r="I131" s="79"/>
      <c r="J131" s="79"/>
      <c r="K131" s="79"/>
      <c r="L131" s="79"/>
      <c r="M131" s="79"/>
      <c r="N131" s="79"/>
      <c r="O131" s="79"/>
      <c r="P131" s="79"/>
      <c r="Q131" s="79"/>
      <c r="R131" s="79"/>
      <c r="S131" s="79"/>
      <c r="T131" s="79"/>
      <c r="U131" s="79"/>
      <c r="V131" s="79"/>
      <c r="W131" s="79"/>
      <c r="X131" s="79"/>
      <c r="Y131" s="79"/>
      <c r="Z131" s="79"/>
    </row>
    <row r="132" ht="15.75" customHeight="1">
      <c r="A132" s="79"/>
      <c r="B132" s="79"/>
      <c r="C132" s="79"/>
      <c r="D132" s="79"/>
      <c r="E132" s="79"/>
      <c r="F132" s="79"/>
      <c r="G132" s="79"/>
      <c r="H132" s="79"/>
      <c r="I132" s="79"/>
      <c r="J132" s="79"/>
      <c r="K132" s="79"/>
      <c r="L132" s="79"/>
      <c r="M132" s="79"/>
      <c r="N132" s="79"/>
      <c r="O132" s="79"/>
      <c r="P132" s="79"/>
      <c r="Q132" s="79"/>
      <c r="R132" s="79"/>
      <c r="S132" s="79"/>
      <c r="T132" s="79"/>
      <c r="U132" s="79"/>
      <c r="V132" s="79"/>
      <c r="W132" s="79"/>
      <c r="X132" s="79"/>
      <c r="Y132" s="79"/>
      <c r="Z132" s="79"/>
    </row>
    <row r="133" ht="15.75" customHeight="1">
      <c r="A133" s="79"/>
      <c r="B133" s="79"/>
      <c r="C133" s="79"/>
      <c r="D133" s="79"/>
      <c r="E133" s="79"/>
      <c r="F133" s="79"/>
      <c r="G133" s="79"/>
      <c r="H133" s="79"/>
      <c r="I133" s="79"/>
      <c r="J133" s="79"/>
      <c r="K133" s="79"/>
      <c r="L133" s="79"/>
      <c r="M133" s="79"/>
      <c r="N133" s="79"/>
      <c r="O133" s="79"/>
      <c r="P133" s="79"/>
      <c r="Q133" s="79"/>
      <c r="R133" s="79"/>
      <c r="S133" s="79"/>
      <c r="T133" s="79"/>
      <c r="U133" s="79"/>
      <c r="V133" s="79"/>
      <c r="W133" s="79"/>
      <c r="X133" s="79"/>
      <c r="Y133" s="79"/>
      <c r="Z133" s="79"/>
    </row>
    <row r="134" ht="15.75" customHeight="1">
      <c r="A134" s="79"/>
      <c r="B134" s="79"/>
      <c r="C134" s="79"/>
      <c r="D134" s="79"/>
      <c r="E134" s="79"/>
      <c r="F134" s="79"/>
      <c r="G134" s="79"/>
      <c r="H134" s="79"/>
      <c r="I134" s="79"/>
      <c r="J134" s="79"/>
      <c r="K134" s="79"/>
      <c r="L134" s="79"/>
      <c r="M134" s="79"/>
      <c r="N134" s="79"/>
      <c r="O134" s="79"/>
      <c r="P134" s="79"/>
      <c r="Q134" s="79"/>
      <c r="R134" s="79"/>
      <c r="S134" s="79"/>
      <c r="T134" s="79"/>
      <c r="U134" s="79"/>
      <c r="V134" s="79"/>
      <c r="W134" s="79"/>
      <c r="X134" s="79"/>
      <c r="Y134" s="79"/>
      <c r="Z134" s="79"/>
    </row>
    <row r="135" ht="15.75" customHeight="1">
      <c r="A135" s="79"/>
      <c r="B135" s="79"/>
      <c r="C135" s="79"/>
      <c r="D135" s="79"/>
      <c r="E135" s="79"/>
      <c r="F135" s="79"/>
      <c r="G135" s="79"/>
      <c r="H135" s="79"/>
      <c r="I135" s="79"/>
      <c r="J135" s="79"/>
      <c r="K135" s="79"/>
      <c r="L135" s="79"/>
      <c r="M135" s="79"/>
      <c r="N135" s="79"/>
      <c r="O135" s="79"/>
      <c r="P135" s="79"/>
      <c r="Q135" s="79"/>
      <c r="R135" s="79"/>
      <c r="S135" s="79"/>
      <c r="T135" s="79"/>
      <c r="U135" s="79"/>
      <c r="V135" s="79"/>
      <c r="W135" s="79"/>
      <c r="X135" s="79"/>
      <c r="Y135" s="79"/>
      <c r="Z135" s="79"/>
    </row>
    <row r="136" ht="15.75" customHeight="1">
      <c r="A136" s="79"/>
      <c r="B136" s="79"/>
      <c r="C136" s="79"/>
      <c r="D136" s="79"/>
      <c r="E136" s="79"/>
      <c r="F136" s="79"/>
      <c r="G136" s="79"/>
      <c r="H136" s="79"/>
      <c r="I136" s="79"/>
      <c r="J136" s="79"/>
      <c r="K136" s="79"/>
      <c r="L136" s="79"/>
      <c r="M136" s="79"/>
      <c r="N136" s="79"/>
      <c r="O136" s="79"/>
      <c r="P136" s="79"/>
      <c r="Q136" s="79"/>
      <c r="R136" s="79"/>
      <c r="S136" s="79"/>
      <c r="T136" s="79"/>
      <c r="U136" s="79"/>
      <c r="V136" s="79"/>
      <c r="W136" s="79"/>
      <c r="X136" s="79"/>
      <c r="Y136" s="79"/>
      <c r="Z136" s="79"/>
    </row>
    <row r="137" ht="15.75" customHeight="1">
      <c r="A137" s="79"/>
      <c r="B137" s="79"/>
      <c r="C137" s="79"/>
      <c r="D137" s="79"/>
      <c r="E137" s="79"/>
      <c r="F137" s="79"/>
      <c r="G137" s="79"/>
      <c r="H137" s="79"/>
      <c r="I137" s="79"/>
      <c r="J137" s="79"/>
      <c r="K137" s="79"/>
      <c r="L137" s="79"/>
      <c r="M137" s="79"/>
      <c r="N137" s="79"/>
      <c r="O137" s="79"/>
      <c r="P137" s="79"/>
      <c r="Q137" s="79"/>
      <c r="R137" s="79"/>
      <c r="S137" s="79"/>
      <c r="T137" s="79"/>
      <c r="U137" s="79"/>
      <c r="V137" s="79"/>
      <c r="W137" s="79"/>
      <c r="X137" s="79"/>
      <c r="Y137" s="79"/>
      <c r="Z137" s="79"/>
    </row>
    <row r="138" ht="15.75" customHeight="1">
      <c r="A138" s="79"/>
      <c r="B138" s="79"/>
      <c r="C138" s="79"/>
      <c r="D138" s="79"/>
      <c r="E138" s="79"/>
      <c r="F138" s="79"/>
      <c r="G138" s="79"/>
      <c r="H138" s="79"/>
      <c r="I138" s="79"/>
      <c r="J138" s="79"/>
      <c r="K138" s="79"/>
      <c r="L138" s="79"/>
      <c r="M138" s="79"/>
      <c r="N138" s="79"/>
      <c r="O138" s="79"/>
      <c r="P138" s="79"/>
      <c r="Q138" s="79"/>
      <c r="R138" s="79"/>
      <c r="S138" s="79"/>
      <c r="T138" s="79"/>
      <c r="U138" s="79"/>
      <c r="V138" s="79"/>
      <c r="W138" s="79"/>
      <c r="X138" s="79"/>
      <c r="Y138" s="79"/>
      <c r="Z138" s="79"/>
    </row>
    <row r="139" ht="15.75" customHeight="1">
      <c r="A139" s="79"/>
      <c r="B139" s="79"/>
      <c r="C139" s="79"/>
      <c r="D139" s="79"/>
      <c r="E139" s="79"/>
      <c r="F139" s="79"/>
      <c r="G139" s="79"/>
      <c r="H139" s="79"/>
      <c r="I139" s="79"/>
      <c r="J139" s="79"/>
      <c r="K139" s="79"/>
      <c r="L139" s="79"/>
      <c r="M139" s="79"/>
      <c r="N139" s="79"/>
      <c r="O139" s="79"/>
      <c r="P139" s="79"/>
      <c r="Q139" s="79"/>
      <c r="R139" s="79"/>
      <c r="S139" s="79"/>
      <c r="T139" s="79"/>
      <c r="U139" s="79"/>
      <c r="V139" s="79"/>
      <c r="W139" s="79"/>
      <c r="X139" s="79"/>
      <c r="Y139" s="79"/>
      <c r="Z139" s="79"/>
    </row>
    <row r="140" ht="15.75" customHeight="1">
      <c r="A140" s="79"/>
      <c r="B140" s="79"/>
      <c r="C140" s="79"/>
      <c r="D140" s="79"/>
      <c r="E140" s="79"/>
      <c r="F140" s="79"/>
      <c r="G140" s="79"/>
      <c r="H140" s="79"/>
      <c r="I140" s="79"/>
      <c r="J140" s="79"/>
      <c r="K140" s="79"/>
      <c r="L140" s="79"/>
      <c r="M140" s="79"/>
      <c r="N140" s="79"/>
      <c r="O140" s="79"/>
      <c r="P140" s="79"/>
      <c r="Q140" s="79"/>
      <c r="R140" s="79"/>
      <c r="S140" s="79"/>
      <c r="T140" s="79"/>
      <c r="U140" s="79"/>
      <c r="V140" s="79"/>
      <c r="W140" s="79"/>
      <c r="X140" s="79"/>
      <c r="Y140" s="79"/>
      <c r="Z140" s="79"/>
    </row>
    <row r="141" ht="15.75" customHeight="1">
      <c r="A141" s="79"/>
      <c r="B141" s="79"/>
      <c r="C141" s="79"/>
      <c r="D141" s="79"/>
      <c r="E141" s="79"/>
      <c r="F141" s="79"/>
      <c r="G141" s="79"/>
      <c r="H141" s="79"/>
      <c r="I141" s="79"/>
      <c r="J141" s="79"/>
      <c r="K141" s="79"/>
      <c r="L141" s="79"/>
      <c r="M141" s="79"/>
      <c r="N141" s="79"/>
      <c r="O141" s="79"/>
      <c r="P141" s="79"/>
      <c r="Q141" s="79"/>
      <c r="R141" s="79"/>
      <c r="S141" s="79"/>
      <c r="T141" s="79"/>
      <c r="U141" s="79"/>
      <c r="V141" s="79"/>
      <c r="W141" s="79"/>
      <c r="X141" s="79"/>
      <c r="Y141" s="79"/>
      <c r="Z141" s="79"/>
    </row>
    <row r="142" ht="15.75" customHeight="1">
      <c r="A142" s="79"/>
      <c r="B142" s="79"/>
      <c r="C142" s="79"/>
      <c r="D142" s="79"/>
      <c r="E142" s="79"/>
      <c r="F142" s="79"/>
      <c r="G142" s="79"/>
      <c r="H142" s="79"/>
      <c r="I142" s="79"/>
      <c r="J142" s="79"/>
      <c r="K142" s="79"/>
      <c r="L142" s="79"/>
      <c r="M142" s="79"/>
      <c r="N142" s="79"/>
      <c r="O142" s="79"/>
      <c r="P142" s="79"/>
      <c r="Q142" s="79"/>
      <c r="R142" s="79"/>
      <c r="S142" s="79"/>
      <c r="T142" s="79"/>
      <c r="U142" s="79"/>
      <c r="V142" s="79"/>
      <c r="W142" s="79"/>
      <c r="X142" s="79"/>
      <c r="Y142" s="79"/>
      <c r="Z142" s="79"/>
    </row>
    <row r="143" ht="15.75" customHeight="1">
      <c r="A143" s="79"/>
      <c r="B143" s="79"/>
      <c r="C143" s="79"/>
      <c r="D143" s="79"/>
      <c r="E143" s="79"/>
      <c r="F143" s="79"/>
      <c r="G143" s="79"/>
      <c r="H143" s="79"/>
      <c r="I143" s="79"/>
      <c r="J143" s="79"/>
      <c r="K143" s="79"/>
      <c r="L143" s="79"/>
      <c r="M143" s="79"/>
      <c r="N143" s="79"/>
      <c r="O143" s="79"/>
      <c r="P143" s="79"/>
      <c r="Q143" s="79"/>
      <c r="R143" s="79"/>
      <c r="S143" s="79"/>
      <c r="T143" s="79"/>
      <c r="U143" s="79"/>
      <c r="V143" s="79"/>
      <c r="W143" s="79"/>
      <c r="X143" s="79"/>
      <c r="Y143" s="79"/>
      <c r="Z143" s="79"/>
    </row>
    <row r="144" ht="15.75" customHeight="1">
      <c r="A144" s="79"/>
      <c r="B144" s="79"/>
      <c r="C144" s="79"/>
      <c r="D144" s="79"/>
      <c r="E144" s="79"/>
      <c r="F144" s="79"/>
      <c r="G144" s="79"/>
      <c r="H144" s="79"/>
      <c r="I144" s="79"/>
      <c r="J144" s="79"/>
      <c r="K144" s="79"/>
      <c r="L144" s="79"/>
      <c r="M144" s="79"/>
      <c r="N144" s="79"/>
      <c r="O144" s="79"/>
      <c r="P144" s="79"/>
      <c r="Q144" s="79"/>
      <c r="R144" s="79"/>
      <c r="S144" s="79"/>
      <c r="T144" s="79"/>
      <c r="U144" s="79"/>
      <c r="V144" s="79"/>
      <c r="W144" s="79"/>
      <c r="X144" s="79"/>
      <c r="Y144" s="79"/>
      <c r="Z144" s="79"/>
    </row>
    <row r="145" ht="15.75" customHeight="1">
      <c r="A145" s="79"/>
      <c r="B145" s="79"/>
      <c r="C145" s="79"/>
      <c r="D145" s="79"/>
      <c r="E145" s="79"/>
      <c r="F145" s="79"/>
      <c r="G145" s="79"/>
      <c r="H145" s="79"/>
      <c r="I145" s="79"/>
      <c r="J145" s="79"/>
      <c r="K145" s="79"/>
      <c r="L145" s="79"/>
      <c r="M145" s="79"/>
      <c r="N145" s="79"/>
      <c r="O145" s="79"/>
      <c r="P145" s="79"/>
      <c r="Q145" s="79"/>
      <c r="R145" s="79"/>
      <c r="S145" s="79"/>
      <c r="T145" s="79"/>
      <c r="U145" s="79"/>
      <c r="V145" s="79"/>
      <c r="W145" s="79"/>
      <c r="X145" s="79"/>
      <c r="Y145" s="79"/>
      <c r="Z145" s="79"/>
    </row>
    <row r="146" ht="15.75" customHeight="1">
      <c r="A146" s="79"/>
      <c r="B146" s="79"/>
      <c r="C146" s="79"/>
      <c r="D146" s="79"/>
      <c r="E146" s="79"/>
      <c r="F146" s="79"/>
      <c r="G146" s="79"/>
      <c r="H146" s="79"/>
      <c r="I146" s="79"/>
      <c r="J146" s="79"/>
      <c r="K146" s="79"/>
      <c r="L146" s="79"/>
      <c r="M146" s="79"/>
      <c r="N146" s="79"/>
      <c r="O146" s="79"/>
      <c r="P146" s="79"/>
      <c r="Q146" s="79"/>
      <c r="R146" s="79"/>
      <c r="S146" s="79"/>
      <c r="T146" s="79"/>
      <c r="U146" s="79"/>
      <c r="V146" s="79"/>
      <c r="W146" s="79"/>
      <c r="X146" s="79"/>
      <c r="Y146" s="79"/>
      <c r="Z146" s="79"/>
    </row>
    <row r="147" ht="15.75" customHeight="1">
      <c r="A147" s="79"/>
      <c r="B147" s="79"/>
      <c r="C147" s="79"/>
      <c r="D147" s="79"/>
      <c r="E147" s="79"/>
      <c r="F147" s="79"/>
      <c r="G147" s="79"/>
      <c r="H147" s="79"/>
      <c r="I147" s="79"/>
      <c r="J147" s="79"/>
      <c r="K147" s="79"/>
      <c r="L147" s="79"/>
      <c r="M147" s="79"/>
      <c r="N147" s="79"/>
      <c r="O147" s="79"/>
      <c r="P147" s="79"/>
      <c r="Q147" s="79"/>
      <c r="R147" s="79"/>
      <c r="S147" s="79"/>
      <c r="T147" s="79"/>
      <c r="U147" s="79"/>
      <c r="V147" s="79"/>
      <c r="W147" s="79"/>
      <c r="X147" s="79"/>
      <c r="Y147" s="79"/>
      <c r="Z147" s="79"/>
    </row>
    <row r="148" ht="15.75" customHeight="1">
      <c r="A148" s="79"/>
      <c r="B148" s="79"/>
      <c r="C148" s="79"/>
      <c r="D148" s="79"/>
      <c r="E148" s="79"/>
      <c r="F148" s="79"/>
      <c r="G148" s="79"/>
      <c r="H148" s="79"/>
      <c r="I148" s="79"/>
      <c r="J148" s="79"/>
      <c r="K148" s="79"/>
      <c r="L148" s="79"/>
      <c r="M148" s="79"/>
      <c r="N148" s="79"/>
      <c r="O148" s="79"/>
      <c r="P148" s="79"/>
      <c r="Q148" s="79"/>
      <c r="R148" s="79"/>
      <c r="S148" s="79"/>
      <c r="T148" s="79"/>
      <c r="U148" s="79"/>
      <c r="V148" s="79"/>
      <c r="W148" s="79"/>
      <c r="X148" s="79"/>
      <c r="Y148" s="79"/>
      <c r="Z148" s="79"/>
    </row>
    <row r="149" ht="15.75" customHeight="1">
      <c r="A149" s="79"/>
      <c r="B149" s="79"/>
      <c r="C149" s="79"/>
      <c r="D149" s="79"/>
      <c r="E149" s="79"/>
      <c r="F149" s="79"/>
      <c r="G149" s="79"/>
      <c r="H149" s="79"/>
      <c r="I149" s="79"/>
      <c r="J149" s="79"/>
      <c r="K149" s="79"/>
      <c r="L149" s="79"/>
      <c r="M149" s="79"/>
      <c r="N149" s="79"/>
      <c r="O149" s="79"/>
      <c r="P149" s="79"/>
      <c r="Q149" s="79"/>
      <c r="R149" s="79"/>
      <c r="S149" s="79"/>
      <c r="T149" s="79"/>
      <c r="U149" s="79"/>
      <c r="V149" s="79"/>
      <c r="W149" s="79"/>
      <c r="X149" s="79"/>
      <c r="Y149" s="79"/>
      <c r="Z149" s="79"/>
    </row>
    <row r="150" ht="15.75" customHeight="1">
      <c r="A150" s="79"/>
      <c r="B150" s="79"/>
      <c r="C150" s="79"/>
      <c r="D150" s="79"/>
      <c r="E150" s="79"/>
      <c r="F150" s="79"/>
      <c r="G150" s="79"/>
      <c r="H150" s="79"/>
      <c r="I150" s="79"/>
      <c r="J150" s="79"/>
      <c r="K150" s="79"/>
      <c r="L150" s="79"/>
      <c r="M150" s="79"/>
      <c r="N150" s="79"/>
      <c r="O150" s="79"/>
      <c r="P150" s="79"/>
      <c r="Q150" s="79"/>
      <c r="R150" s="79"/>
      <c r="S150" s="79"/>
      <c r="T150" s="79"/>
      <c r="U150" s="79"/>
      <c r="V150" s="79"/>
      <c r="W150" s="79"/>
      <c r="X150" s="79"/>
      <c r="Y150" s="79"/>
      <c r="Z150" s="79"/>
    </row>
    <row r="151" ht="15.75" customHeight="1">
      <c r="A151" s="79"/>
      <c r="B151" s="79"/>
      <c r="C151" s="79"/>
      <c r="D151" s="79"/>
      <c r="E151" s="79"/>
      <c r="F151" s="79"/>
      <c r="G151" s="79"/>
      <c r="H151" s="79"/>
      <c r="I151" s="79"/>
      <c r="J151" s="79"/>
      <c r="K151" s="79"/>
      <c r="L151" s="79"/>
      <c r="M151" s="79"/>
      <c r="N151" s="79"/>
      <c r="O151" s="79"/>
      <c r="P151" s="79"/>
      <c r="Q151" s="79"/>
      <c r="R151" s="79"/>
      <c r="S151" s="79"/>
      <c r="T151" s="79"/>
      <c r="U151" s="79"/>
      <c r="V151" s="79"/>
      <c r="W151" s="79"/>
      <c r="X151" s="79"/>
      <c r="Y151" s="79"/>
      <c r="Z151" s="79"/>
    </row>
    <row r="152" ht="15.75" customHeight="1">
      <c r="A152" s="79"/>
      <c r="B152" s="79"/>
      <c r="C152" s="79"/>
      <c r="D152" s="79"/>
      <c r="E152" s="79"/>
      <c r="F152" s="79"/>
      <c r="G152" s="79"/>
      <c r="H152" s="79"/>
      <c r="I152" s="79"/>
      <c r="J152" s="79"/>
      <c r="K152" s="79"/>
      <c r="L152" s="79"/>
      <c r="M152" s="79"/>
      <c r="N152" s="79"/>
      <c r="O152" s="79"/>
      <c r="P152" s="79"/>
      <c r="Q152" s="79"/>
      <c r="R152" s="79"/>
      <c r="S152" s="79"/>
      <c r="T152" s="79"/>
      <c r="U152" s="79"/>
      <c r="V152" s="79"/>
      <c r="W152" s="79"/>
      <c r="X152" s="79"/>
      <c r="Y152" s="79"/>
      <c r="Z152" s="79"/>
    </row>
    <row r="153" ht="15.75" customHeight="1">
      <c r="A153" s="79"/>
      <c r="B153" s="79"/>
      <c r="C153" s="79"/>
      <c r="D153" s="79"/>
      <c r="E153" s="79"/>
      <c r="F153" s="79"/>
      <c r="G153" s="79"/>
      <c r="H153" s="79"/>
      <c r="I153" s="79"/>
      <c r="J153" s="79"/>
      <c r="K153" s="79"/>
      <c r="L153" s="79"/>
      <c r="M153" s="79"/>
      <c r="N153" s="79"/>
      <c r="O153" s="79"/>
      <c r="P153" s="79"/>
      <c r="Q153" s="79"/>
      <c r="R153" s="79"/>
      <c r="S153" s="79"/>
      <c r="T153" s="79"/>
      <c r="U153" s="79"/>
      <c r="V153" s="79"/>
      <c r="W153" s="79"/>
      <c r="X153" s="79"/>
      <c r="Y153" s="79"/>
      <c r="Z153" s="79"/>
    </row>
    <row r="154" ht="15.75" customHeight="1">
      <c r="A154" s="79"/>
      <c r="B154" s="79"/>
      <c r="C154" s="79"/>
      <c r="D154" s="79"/>
      <c r="E154" s="79"/>
      <c r="F154" s="79"/>
      <c r="G154" s="79"/>
      <c r="H154" s="79"/>
      <c r="I154" s="79"/>
      <c r="J154" s="79"/>
      <c r="K154" s="79"/>
      <c r="L154" s="79"/>
      <c r="M154" s="79"/>
      <c r="N154" s="79"/>
      <c r="O154" s="79"/>
      <c r="P154" s="79"/>
      <c r="Q154" s="79"/>
      <c r="R154" s="79"/>
      <c r="S154" s="79"/>
      <c r="T154" s="79"/>
      <c r="U154" s="79"/>
      <c r="V154" s="79"/>
      <c r="W154" s="79"/>
      <c r="X154" s="79"/>
      <c r="Y154" s="79"/>
      <c r="Z154" s="79"/>
    </row>
    <row r="155" ht="15.75" customHeight="1">
      <c r="A155" s="79"/>
      <c r="B155" s="79"/>
      <c r="C155" s="79"/>
      <c r="D155" s="79"/>
      <c r="E155" s="79"/>
      <c r="F155" s="79"/>
      <c r="G155" s="79"/>
      <c r="H155" s="79"/>
      <c r="I155" s="79"/>
      <c r="J155" s="79"/>
      <c r="K155" s="79"/>
      <c r="L155" s="79"/>
      <c r="M155" s="79"/>
      <c r="N155" s="79"/>
      <c r="O155" s="79"/>
      <c r="P155" s="79"/>
      <c r="Q155" s="79"/>
      <c r="R155" s="79"/>
      <c r="S155" s="79"/>
      <c r="T155" s="79"/>
      <c r="U155" s="79"/>
      <c r="V155" s="79"/>
      <c r="W155" s="79"/>
      <c r="X155" s="79"/>
      <c r="Y155" s="79"/>
      <c r="Z155" s="79"/>
    </row>
    <row r="156" ht="15.75" customHeight="1">
      <c r="A156" s="79"/>
      <c r="B156" s="79"/>
      <c r="C156" s="79"/>
      <c r="D156" s="79"/>
      <c r="E156" s="79"/>
      <c r="F156" s="79"/>
      <c r="G156" s="79"/>
      <c r="H156" s="79"/>
      <c r="I156" s="79"/>
      <c r="J156" s="79"/>
      <c r="K156" s="79"/>
      <c r="L156" s="79"/>
      <c r="M156" s="79"/>
      <c r="N156" s="79"/>
      <c r="O156" s="79"/>
      <c r="P156" s="79"/>
      <c r="Q156" s="79"/>
      <c r="R156" s="79"/>
      <c r="S156" s="79"/>
      <c r="T156" s="79"/>
      <c r="U156" s="79"/>
      <c r="V156" s="79"/>
      <c r="W156" s="79"/>
      <c r="X156" s="79"/>
      <c r="Y156" s="79"/>
      <c r="Z156" s="79"/>
    </row>
    <row r="157" ht="15.75" customHeight="1">
      <c r="A157" s="79"/>
      <c r="B157" s="79"/>
      <c r="C157" s="79"/>
      <c r="D157" s="79"/>
      <c r="E157" s="79"/>
      <c r="F157" s="79"/>
      <c r="G157" s="79"/>
      <c r="H157" s="79"/>
      <c r="I157" s="79"/>
      <c r="J157" s="79"/>
      <c r="K157" s="79"/>
      <c r="L157" s="79"/>
      <c r="M157" s="79"/>
      <c r="N157" s="79"/>
      <c r="O157" s="79"/>
      <c r="P157" s="79"/>
      <c r="Q157" s="79"/>
      <c r="R157" s="79"/>
      <c r="S157" s="79"/>
      <c r="T157" s="79"/>
      <c r="U157" s="79"/>
      <c r="V157" s="79"/>
      <c r="W157" s="79"/>
      <c r="X157" s="79"/>
      <c r="Y157" s="79"/>
      <c r="Z157" s="79"/>
    </row>
    <row r="158" ht="15.75" customHeight="1">
      <c r="A158" s="79"/>
      <c r="B158" s="79"/>
      <c r="C158" s="79"/>
      <c r="D158" s="79"/>
      <c r="E158" s="79"/>
      <c r="F158" s="79"/>
      <c r="G158" s="79"/>
      <c r="H158" s="79"/>
      <c r="I158" s="79"/>
      <c r="J158" s="79"/>
      <c r="K158" s="79"/>
      <c r="L158" s="79"/>
      <c r="M158" s="79"/>
      <c r="N158" s="79"/>
      <c r="O158" s="79"/>
      <c r="P158" s="79"/>
      <c r="Q158" s="79"/>
      <c r="R158" s="79"/>
      <c r="S158" s="79"/>
      <c r="T158" s="79"/>
      <c r="U158" s="79"/>
      <c r="V158" s="79"/>
      <c r="W158" s="79"/>
      <c r="X158" s="79"/>
      <c r="Y158" s="79"/>
      <c r="Z158" s="79"/>
    </row>
    <row r="159" ht="15.75" customHeight="1">
      <c r="A159" s="79"/>
      <c r="B159" s="79"/>
      <c r="C159" s="79"/>
      <c r="D159" s="79"/>
      <c r="E159" s="79"/>
      <c r="F159" s="79"/>
      <c r="G159" s="79"/>
      <c r="H159" s="79"/>
      <c r="I159" s="79"/>
      <c r="J159" s="79"/>
      <c r="K159" s="79"/>
      <c r="L159" s="79"/>
      <c r="M159" s="79"/>
      <c r="N159" s="79"/>
      <c r="O159" s="79"/>
      <c r="P159" s="79"/>
      <c r="Q159" s="79"/>
      <c r="R159" s="79"/>
      <c r="S159" s="79"/>
      <c r="T159" s="79"/>
      <c r="U159" s="79"/>
      <c r="V159" s="79"/>
      <c r="W159" s="79"/>
      <c r="X159" s="79"/>
      <c r="Y159" s="79"/>
      <c r="Z159" s="79"/>
    </row>
    <row r="160" ht="15.75" customHeight="1">
      <c r="A160" s="79"/>
      <c r="B160" s="79"/>
      <c r="C160" s="79"/>
      <c r="D160" s="79"/>
      <c r="E160" s="79"/>
      <c r="F160" s="79"/>
      <c r="G160" s="79"/>
      <c r="H160" s="79"/>
      <c r="I160" s="79"/>
      <c r="J160" s="79"/>
      <c r="K160" s="79"/>
      <c r="L160" s="79"/>
      <c r="M160" s="79"/>
      <c r="N160" s="79"/>
      <c r="O160" s="79"/>
      <c r="P160" s="79"/>
      <c r="Q160" s="79"/>
      <c r="R160" s="79"/>
      <c r="S160" s="79"/>
      <c r="T160" s="79"/>
      <c r="U160" s="79"/>
      <c r="V160" s="79"/>
      <c r="W160" s="79"/>
      <c r="X160" s="79"/>
      <c r="Y160" s="79"/>
      <c r="Z160" s="79"/>
    </row>
    <row r="161" ht="15.75" customHeight="1">
      <c r="A161" s="79"/>
      <c r="B161" s="79"/>
      <c r="C161" s="79"/>
      <c r="D161" s="79"/>
      <c r="E161" s="79"/>
      <c r="F161" s="79"/>
      <c r="G161" s="79"/>
      <c r="H161" s="79"/>
      <c r="I161" s="79"/>
      <c r="J161" s="79"/>
      <c r="K161" s="79"/>
      <c r="L161" s="79"/>
      <c r="M161" s="79"/>
      <c r="N161" s="79"/>
      <c r="O161" s="79"/>
      <c r="P161" s="79"/>
      <c r="Q161" s="79"/>
      <c r="R161" s="79"/>
      <c r="S161" s="79"/>
      <c r="T161" s="79"/>
      <c r="U161" s="79"/>
      <c r="V161" s="79"/>
      <c r="W161" s="79"/>
      <c r="X161" s="79"/>
      <c r="Y161" s="79"/>
      <c r="Z161" s="79"/>
    </row>
    <row r="162" ht="15.75" customHeight="1">
      <c r="A162" s="79"/>
      <c r="B162" s="79"/>
      <c r="C162" s="79"/>
      <c r="D162" s="79"/>
      <c r="E162" s="79"/>
      <c r="F162" s="79"/>
      <c r="G162" s="79"/>
      <c r="H162" s="79"/>
      <c r="I162" s="79"/>
      <c r="J162" s="79"/>
      <c r="K162" s="79"/>
      <c r="L162" s="79"/>
      <c r="M162" s="79"/>
      <c r="N162" s="79"/>
      <c r="O162" s="79"/>
      <c r="P162" s="79"/>
      <c r="Q162" s="79"/>
      <c r="R162" s="79"/>
      <c r="S162" s="79"/>
      <c r="T162" s="79"/>
      <c r="U162" s="79"/>
      <c r="V162" s="79"/>
      <c r="W162" s="79"/>
      <c r="X162" s="79"/>
      <c r="Y162" s="79"/>
      <c r="Z162" s="79"/>
    </row>
    <row r="163" ht="15.75" customHeight="1">
      <c r="A163" s="79"/>
      <c r="B163" s="79"/>
      <c r="C163" s="79"/>
      <c r="D163" s="79"/>
      <c r="E163" s="79"/>
      <c r="F163" s="79"/>
      <c r="G163" s="79"/>
      <c r="H163" s="79"/>
      <c r="I163" s="79"/>
      <c r="J163" s="79"/>
      <c r="K163" s="79"/>
      <c r="L163" s="79"/>
      <c r="M163" s="79"/>
      <c r="N163" s="79"/>
      <c r="O163" s="79"/>
      <c r="P163" s="79"/>
      <c r="Q163" s="79"/>
      <c r="R163" s="79"/>
      <c r="S163" s="79"/>
      <c r="T163" s="79"/>
      <c r="U163" s="79"/>
      <c r="V163" s="79"/>
      <c r="W163" s="79"/>
      <c r="X163" s="79"/>
      <c r="Y163" s="79"/>
      <c r="Z163" s="79"/>
    </row>
    <row r="164" ht="15.75" customHeight="1">
      <c r="A164" s="79"/>
      <c r="B164" s="79"/>
      <c r="C164" s="79"/>
      <c r="D164" s="79"/>
      <c r="E164" s="79"/>
      <c r="F164" s="79"/>
      <c r="G164" s="79"/>
      <c r="H164" s="79"/>
      <c r="I164" s="79"/>
      <c r="J164" s="79"/>
      <c r="K164" s="79"/>
      <c r="L164" s="79"/>
      <c r="M164" s="79"/>
      <c r="N164" s="79"/>
      <c r="O164" s="79"/>
      <c r="P164" s="79"/>
      <c r="Q164" s="79"/>
      <c r="R164" s="79"/>
      <c r="S164" s="79"/>
      <c r="T164" s="79"/>
      <c r="U164" s="79"/>
      <c r="V164" s="79"/>
      <c r="W164" s="79"/>
      <c r="X164" s="79"/>
      <c r="Y164" s="79"/>
      <c r="Z164" s="79"/>
    </row>
    <row r="165" ht="15.75" customHeight="1">
      <c r="A165" s="79"/>
      <c r="B165" s="79"/>
      <c r="C165" s="79"/>
      <c r="D165" s="79"/>
      <c r="E165" s="79"/>
      <c r="F165" s="79"/>
      <c r="G165" s="79"/>
      <c r="H165" s="79"/>
      <c r="I165" s="79"/>
      <c r="J165" s="79"/>
      <c r="K165" s="79"/>
      <c r="L165" s="79"/>
      <c r="M165" s="79"/>
      <c r="N165" s="79"/>
      <c r="O165" s="79"/>
      <c r="P165" s="79"/>
      <c r="Q165" s="79"/>
      <c r="R165" s="79"/>
      <c r="S165" s="79"/>
      <c r="T165" s="79"/>
      <c r="U165" s="79"/>
      <c r="V165" s="79"/>
      <c r="W165" s="79"/>
      <c r="X165" s="79"/>
      <c r="Y165" s="79"/>
      <c r="Z165" s="79"/>
    </row>
    <row r="166" ht="15.75" customHeight="1">
      <c r="A166" s="79"/>
      <c r="B166" s="79"/>
      <c r="C166" s="79"/>
      <c r="D166" s="79"/>
      <c r="E166" s="79"/>
      <c r="F166" s="79"/>
      <c r="G166" s="79"/>
      <c r="H166" s="79"/>
      <c r="I166" s="79"/>
      <c r="J166" s="79"/>
      <c r="K166" s="79"/>
      <c r="L166" s="79"/>
      <c r="M166" s="79"/>
      <c r="N166" s="79"/>
      <c r="O166" s="79"/>
      <c r="P166" s="79"/>
      <c r="Q166" s="79"/>
      <c r="R166" s="79"/>
      <c r="S166" s="79"/>
      <c r="T166" s="79"/>
      <c r="U166" s="79"/>
      <c r="V166" s="79"/>
      <c r="W166" s="79"/>
      <c r="X166" s="79"/>
      <c r="Y166" s="79"/>
      <c r="Z166" s="79"/>
    </row>
    <row r="167" ht="15.75" customHeight="1">
      <c r="A167" s="79"/>
      <c r="B167" s="79"/>
      <c r="C167" s="79"/>
      <c r="D167" s="79"/>
      <c r="E167" s="79"/>
      <c r="F167" s="79"/>
      <c r="G167" s="79"/>
      <c r="H167" s="79"/>
      <c r="I167" s="79"/>
      <c r="J167" s="79"/>
      <c r="K167" s="79"/>
      <c r="L167" s="79"/>
      <c r="M167" s="79"/>
      <c r="N167" s="79"/>
      <c r="O167" s="79"/>
      <c r="P167" s="79"/>
      <c r="Q167" s="79"/>
      <c r="R167" s="79"/>
      <c r="S167" s="79"/>
      <c r="T167" s="79"/>
      <c r="U167" s="79"/>
      <c r="V167" s="79"/>
      <c r="W167" s="79"/>
      <c r="X167" s="79"/>
      <c r="Y167" s="79"/>
      <c r="Z167" s="79"/>
    </row>
    <row r="168" ht="15.75" customHeight="1">
      <c r="A168" s="79"/>
      <c r="B168" s="79"/>
      <c r="C168" s="79"/>
      <c r="D168" s="79"/>
      <c r="E168" s="79"/>
      <c r="F168" s="79"/>
      <c r="G168" s="79"/>
      <c r="H168" s="79"/>
      <c r="I168" s="79"/>
      <c r="J168" s="79"/>
      <c r="K168" s="79"/>
      <c r="L168" s="79"/>
      <c r="M168" s="79"/>
      <c r="N168" s="79"/>
      <c r="O168" s="79"/>
      <c r="P168" s="79"/>
      <c r="Q168" s="79"/>
      <c r="R168" s="79"/>
      <c r="S168" s="79"/>
      <c r="T168" s="79"/>
      <c r="U168" s="79"/>
      <c r="V168" s="79"/>
      <c r="W168" s="79"/>
      <c r="X168" s="79"/>
      <c r="Y168" s="79"/>
      <c r="Z168" s="79"/>
    </row>
    <row r="169" ht="15.75" customHeight="1">
      <c r="A169" s="79"/>
      <c r="B169" s="79"/>
      <c r="C169" s="79"/>
      <c r="D169" s="79"/>
      <c r="E169" s="79"/>
      <c r="F169" s="79"/>
      <c r="G169" s="79"/>
      <c r="H169" s="79"/>
      <c r="I169" s="79"/>
      <c r="J169" s="79"/>
      <c r="K169" s="79"/>
      <c r="L169" s="79"/>
      <c r="M169" s="79"/>
      <c r="N169" s="79"/>
      <c r="O169" s="79"/>
      <c r="P169" s="79"/>
      <c r="Q169" s="79"/>
      <c r="R169" s="79"/>
      <c r="S169" s="79"/>
      <c r="T169" s="79"/>
      <c r="U169" s="79"/>
      <c r="V169" s="79"/>
      <c r="W169" s="79"/>
      <c r="X169" s="79"/>
      <c r="Y169" s="79"/>
      <c r="Z169" s="79"/>
    </row>
    <row r="170" ht="15.75" customHeight="1">
      <c r="A170" s="79"/>
      <c r="B170" s="79"/>
      <c r="C170" s="79"/>
      <c r="D170" s="79"/>
      <c r="E170" s="79"/>
      <c r="F170" s="79"/>
      <c r="G170" s="79"/>
      <c r="H170" s="79"/>
      <c r="I170" s="79"/>
      <c r="J170" s="79"/>
      <c r="K170" s="79"/>
      <c r="L170" s="79"/>
      <c r="M170" s="79"/>
      <c r="N170" s="79"/>
      <c r="O170" s="79"/>
      <c r="P170" s="79"/>
      <c r="Q170" s="79"/>
      <c r="R170" s="79"/>
      <c r="S170" s="79"/>
      <c r="T170" s="79"/>
      <c r="U170" s="79"/>
      <c r="V170" s="79"/>
      <c r="W170" s="79"/>
      <c r="X170" s="79"/>
      <c r="Y170" s="79"/>
      <c r="Z170" s="79"/>
    </row>
    <row r="171" ht="15.75" customHeight="1">
      <c r="A171" s="79"/>
      <c r="B171" s="79"/>
      <c r="C171" s="79"/>
      <c r="D171" s="79"/>
      <c r="E171" s="79"/>
      <c r="F171" s="79"/>
      <c r="G171" s="79"/>
      <c r="H171" s="79"/>
      <c r="I171" s="79"/>
      <c r="J171" s="79"/>
      <c r="K171" s="79"/>
      <c r="L171" s="79"/>
      <c r="M171" s="79"/>
      <c r="N171" s="79"/>
      <c r="O171" s="79"/>
      <c r="P171" s="79"/>
      <c r="Q171" s="79"/>
      <c r="R171" s="79"/>
      <c r="S171" s="79"/>
      <c r="T171" s="79"/>
      <c r="U171" s="79"/>
      <c r="V171" s="79"/>
      <c r="W171" s="79"/>
      <c r="X171" s="79"/>
      <c r="Y171" s="79"/>
      <c r="Z171" s="79"/>
    </row>
    <row r="172" ht="15.75" customHeight="1">
      <c r="A172" s="79"/>
      <c r="B172" s="79"/>
      <c r="C172" s="79"/>
      <c r="D172" s="79"/>
      <c r="E172" s="79"/>
      <c r="F172" s="79"/>
      <c r="G172" s="79"/>
      <c r="H172" s="79"/>
      <c r="I172" s="79"/>
      <c r="J172" s="79"/>
      <c r="K172" s="79"/>
      <c r="L172" s="79"/>
      <c r="M172" s="79"/>
      <c r="N172" s="79"/>
      <c r="O172" s="79"/>
      <c r="P172" s="79"/>
      <c r="Q172" s="79"/>
      <c r="R172" s="79"/>
      <c r="S172" s="79"/>
      <c r="T172" s="79"/>
      <c r="U172" s="79"/>
      <c r="V172" s="79"/>
      <c r="W172" s="79"/>
      <c r="X172" s="79"/>
      <c r="Y172" s="79"/>
      <c r="Z172" s="79"/>
    </row>
    <row r="173" ht="15.75" customHeight="1">
      <c r="A173" s="79"/>
      <c r="B173" s="79"/>
      <c r="C173" s="79"/>
      <c r="D173" s="79"/>
      <c r="E173" s="79"/>
      <c r="F173" s="79"/>
      <c r="G173" s="79"/>
      <c r="H173" s="79"/>
      <c r="I173" s="79"/>
      <c r="J173" s="79"/>
      <c r="K173" s="79"/>
      <c r="L173" s="79"/>
      <c r="M173" s="79"/>
      <c r="N173" s="79"/>
      <c r="O173" s="79"/>
      <c r="P173" s="79"/>
      <c r="Q173" s="79"/>
      <c r="R173" s="79"/>
      <c r="S173" s="79"/>
      <c r="T173" s="79"/>
      <c r="U173" s="79"/>
      <c r="V173" s="79"/>
      <c r="W173" s="79"/>
      <c r="X173" s="79"/>
      <c r="Y173" s="79"/>
      <c r="Z173" s="79"/>
    </row>
    <row r="174" ht="15.75" customHeight="1">
      <c r="A174" s="79"/>
      <c r="B174" s="79"/>
      <c r="C174" s="79"/>
      <c r="D174" s="79"/>
      <c r="E174" s="79"/>
      <c r="F174" s="79"/>
      <c r="G174" s="79"/>
      <c r="H174" s="79"/>
      <c r="I174" s="79"/>
      <c r="J174" s="79"/>
      <c r="K174" s="79"/>
      <c r="L174" s="79"/>
      <c r="M174" s="79"/>
      <c r="N174" s="79"/>
      <c r="O174" s="79"/>
      <c r="P174" s="79"/>
      <c r="Q174" s="79"/>
      <c r="R174" s="79"/>
      <c r="S174" s="79"/>
      <c r="T174" s="79"/>
      <c r="U174" s="79"/>
      <c r="V174" s="79"/>
      <c r="W174" s="79"/>
      <c r="X174" s="79"/>
      <c r="Y174" s="79"/>
      <c r="Z174" s="79"/>
    </row>
    <row r="175" ht="15.75" customHeight="1">
      <c r="A175" s="79"/>
      <c r="B175" s="79"/>
      <c r="C175" s="79"/>
      <c r="D175" s="79"/>
      <c r="E175" s="79"/>
      <c r="F175" s="79"/>
      <c r="G175" s="79"/>
      <c r="H175" s="79"/>
      <c r="I175" s="79"/>
      <c r="J175" s="79"/>
      <c r="K175" s="79"/>
      <c r="L175" s="79"/>
      <c r="M175" s="79"/>
      <c r="N175" s="79"/>
      <c r="O175" s="79"/>
      <c r="P175" s="79"/>
      <c r="Q175" s="79"/>
      <c r="R175" s="79"/>
      <c r="S175" s="79"/>
      <c r="T175" s="79"/>
      <c r="U175" s="79"/>
      <c r="V175" s="79"/>
      <c r="W175" s="79"/>
      <c r="X175" s="79"/>
      <c r="Y175" s="79"/>
      <c r="Z175" s="79"/>
    </row>
    <row r="176" ht="15.75" customHeight="1">
      <c r="A176" s="79"/>
      <c r="B176" s="79"/>
      <c r="C176" s="79"/>
      <c r="D176" s="79"/>
      <c r="E176" s="79"/>
      <c r="F176" s="79"/>
      <c r="G176" s="79"/>
      <c r="H176" s="79"/>
      <c r="I176" s="79"/>
      <c r="J176" s="79"/>
      <c r="K176" s="79"/>
      <c r="L176" s="79"/>
      <c r="M176" s="79"/>
      <c r="N176" s="79"/>
      <c r="O176" s="79"/>
      <c r="P176" s="79"/>
      <c r="Q176" s="79"/>
      <c r="R176" s="79"/>
      <c r="S176" s="79"/>
      <c r="T176" s="79"/>
      <c r="U176" s="79"/>
      <c r="V176" s="79"/>
      <c r="W176" s="79"/>
      <c r="X176" s="79"/>
      <c r="Y176" s="79"/>
      <c r="Z176" s="79"/>
    </row>
    <row r="177" ht="15.75" customHeight="1">
      <c r="A177" s="79"/>
      <c r="B177" s="79"/>
      <c r="C177" s="79"/>
      <c r="D177" s="79"/>
      <c r="E177" s="79"/>
      <c r="F177" s="79"/>
      <c r="G177" s="79"/>
      <c r="H177" s="79"/>
      <c r="I177" s="79"/>
      <c r="J177" s="79"/>
      <c r="K177" s="79"/>
      <c r="L177" s="79"/>
      <c r="M177" s="79"/>
      <c r="N177" s="79"/>
      <c r="O177" s="79"/>
      <c r="P177" s="79"/>
      <c r="Q177" s="79"/>
      <c r="R177" s="79"/>
      <c r="S177" s="79"/>
      <c r="T177" s="79"/>
      <c r="U177" s="79"/>
      <c r="V177" s="79"/>
      <c r="W177" s="79"/>
      <c r="X177" s="79"/>
      <c r="Y177" s="79"/>
      <c r="Z177" s="79"/>
    </row>
    <row r="178" ht="15.75" customHeight="1">
      <c r="A178" s="79"/>
      <c r="B178" s="79"/>
      <c r="C178" s="79"/>
      <c r="D178" s="79"/>
      <c r="E178" s="79"/>
      <c r="F178" s="79"/>
      <c r="G178" s="79"/>
      <c r="H178" s="79"/>
      <c r="I178" s="79"/>
      <c r="J178" s="79"/>
      <c r="K178" s="79"/>
      <c r="L178" s="79"/>
      <c r="M178" s="79"/>
      <c r="N178" s="79"/>
      <c r="O178" s="79"/>
      <c r="P178" s="79"/>
      <c r="Q178" s="79"/>
      <c r="R178" s="79"/>
      <c r="S178" s="79"/>
      <c r="T178" s="79"/>
      <c r="U178" s="79"/>
      <c r="V178" s="79"/>
      <c r="W178" s="79"/>
      <c r="X178" s="79"/>
      <c r="Y178" s="79"/>
      <c r="Z178" s="79"/>
    </row>
    <row r="179" ht="15.75" customHeight="1">
      <c r="A179" s="79"/>
      <c r="B179" s="79"/>
      <c r="C179" s="79"/>
      <c r="D179" s="79"/>
      <c r="E179" s="79"/>
      <c r="F179" s="79"/>
      <c r="G179" s="79"/>
      <c r="H179" s="79"/>
      <c r="I179" s="79"/>
      <c r="J179" s="79"/>
      <c r="K179" s="79"/>
      <c r="L179" s="79"/>
      <c r="M179" s="79"/>
      <c r="N179" s="79"/>
      <c r="O179" s="79"/>
      <c r="P179" s="79"/>
      <c r="Q179" s="79"/>
      <c r="R179" s="79"/>
      <c r="S179" s="79"/>
      <c r="T179" s="79"/>
      <c r="U179" s="79"/>
      <c r="V179" s="79"/>
      <c r="W179" s="79"/>
      <c r="X179" s="79"/>
      <c r="Y179" s="79"/>
      <c r="Z179" s="79"/>
    </row>
    <row r="180" ht="15.75" customHeight="1">
      <c r="A180" s="79"/>
      <c r="B180" s="79"/>
      <c r="C180" s="79"/>
      <c r="D180" s="79"/>
      <c r="E180" s="79"/>
      <c r="F180" s="79"/>
      <c r="G180" s="79"/>
      <c r="H180" s="79"/>
      <c r="I180" s="79"/>
      <c r="J180" s="79"/>
      <c r="K180" s="79"/>
      <c r="L180" s="79"/>
      <c r="M180" s="79"/>
      <c r="N180" s="79"/>
      <c r="O180" s="79"/>
      <c r="P180" s="79"/>
      <c r="Q180" s="79"/>
      <c r="R180" s="79"/>
      <c r="S180" s="79"/>
      <c r="T180" s="79"/>
      <c r="U180" s="79"/>
      <c r="V180" s="79"/>
      <c r="W180" s="79"/>
      <c r="X180" s="79"/>
      <c r="Y180" s="79"/>
      <c r="Z180" s="79"/>
    </row>
    <row r="181" ht="15.75" customHeight="1">
      <c r="A181" s="79"/>
      <c r="B181" s="79"/>
      <c r="C181" s="79"/>
      <c r="D181" s="79"/>
      <c r="E181" s="79"/>
      <c r="F181" s="79"/>
      <c r="G181" s="79"/>
      <c r="H181" s="79"/>
      <c r="I181" s="79"/>
      <c r="J181" s="79"/>
      <c r="K181" s="79"/>
      <c r="L181" s="79"/>
      <c r="M181" s="79"/>
      <c r="N181" s="79"/>
      <c r="O181" s="79"/>
      <c r="P181" s="79"/>
      <c r="Q181" s="79"/>
      <c r="R181" s="79"/>
      <c r="S181" s="79"/>
      <c r="T181" s="79"/>
      <c r="U181" s="79"/>
      <c r="V181" s="79"/>
      <c r="W181" s="79"/>
      <c r="X181" s="79"/>
      <c r="Y181" s="79"/>
      <c r="Z181" s="79"/>
    </row>
    <row r="182" ht="15.75" customHeight="1">
      <c r="A182" s="79"/>
      <c r="B182" s="79"/>
      <c r="C182" s="79"/>
      <c r="D182" s="79"/>
      <c r="E182" s="79"/>
      <c r="F182" s="79"/>
      <c r="G182" s="79"/>
      <c r="H182" s="79"/>
      <c r="I182" s="79"/>
      <c r="J182" s="79"/>
      <c r="K182" s="79"/>
      <c r="L182" s="79"/>
      <c r="M182" s="79"/>
      <c r="N182" s="79"/>
      <c r="O182" s="79"/>
      <c r="P182" s="79"/>
      <c r="Q182" s="79"/>
      <c r="R182" s="79"/>
      <c r="S182" s="79"/>
      <c r="T182" s="79"/>
      <c r="U182" s="79"/>
      <c r="V182" s="79"/>
      <c r="W182" s="79"/>
      <c r="X182" s="79"/>
      <c r="Y182" s="79"/>
      <c r="Z182" s="79"/>
    </row>
    <row r="183" ht="15.75" customHeight="1">
      <c r="A183" s="79"/>
      <c r="B183" s="79"/>
      <c r="C183" s="79"/>
      <c r="D183" s="79"/>
      <c r="E183" s="79"/>
      <c r="F183" s="79"/>
      <c r="G183" s="79"/>
      <c r="H183" s="79"/>
      <c r="I183" s="79"/>
      <c r="J183" s="79"/>
      <c r="K183" s="79"/>
      <c r="L183" s="79"/>
      <c r="M183" s="79"/>
      <c r="N183" s="79"/>
      <c r="O183" s="79"/>
      <c r="P183" s="79"/>
      <c r="Q183" s="79"/>
      <c r="R183" s="79"/>
      <c r="S183" s="79"/>
      <c r="T183" s="79"/>
      <c r="U183" s="79"/>
      <c r="V183" s="79"/>
      <c r="W183" s="79"/>
      <c r="X183" s="79"/>
      <c r="Y183" s="79"/>
      <c r="Z183" s="79"/>
    </row>
    <row r="184" ht="15.75" customHeight="1">
      <c r="A184" s="79"/>
      <c r="B184" s="79"/>
      <c r="C184" s="79"/>
      <c r="D184" s="79"/>
      <c r="E184" s="79"/>
      <c r="F184" s="79"/>
      <c r="G184" s="79"/>
      <c r="H184" s="79"/>
      <c r="I184" s="79"/>
      <c r="J184" s="79"/>
      <c r="K184" s="79"/>
      <c r="L184" s="79"/>
      <c r="M184" s="79"/>
      <c r="N184" s="79"/>
      <c r="O184" s="79"/>
      <c r="P184" s="79"/>
      <c r="Q184" s="79"/>
      <c r="R184" s="79"/>
      <c r="S184" s="79"/>
      <c r="T184" s="79"/>
      <c r="U184" s="79"/>
      <c r="V184" s="79"/>
      <c r="W184" s="79"/>
      <c r="X184" s="79"/>
      <c r="Y184" s="79"/>
      <c r="Z184" s="79"/>
    </row>
    <row r="185" ht="15.75" customHeight="1">
      <c r="A185" s="79"/>
      <c r="B185" s="79"/>
      <c r="C185" s="79"/>
      <c r="D185" s="79"/>
      <c r="E185" s="79"/>
      <c r="F185" s="79"/>
      <c r="G185" s="79"/>
      <c r="H185" s="79"/>
      <c r="I185" s="79"/>
      <c r="J185" s="79"/>
      <c r="K185" s="79"/>
      <c r="L185" s="79"/>
      <c r="M185" s="79"/>
      <c r="N185" s="79"/>
      <c r="O185" s="79"/>
      <c r="P185" s="79"/>
      <c r="Q185" s="79"/>
      <c r="R185" s="79"/>
      <c r="S185" s="79"/>
      <c r="T185" s="79"/>
      <c r="U185" s="79"/>
      <c r="V185" s="79"/>
      <c r="W185" s="79"/>
      <c r="X185" s="79"/>
      <c r="Y185" s="79"/>
      <c r="Z185" s="79"/>
    </row>
    <row r="186" ht="15.75" customHeight="1">
      <c r="A186" s="79"/>
      <c r="B186" s="79"/>
      <c r="C186" s="79"/>
      <c r="D186" s="79"/>
      <c r="E186" s="79"/>
      <c r="F186" s="79"/>
      <c r="G186" s="79"/>
      <c r="H186" s="79"/>
      <c r="I186" s="79"/>
      <c r="J186" s="79"/>
      <c r="K186" s="79"/>
      <c r="L186" s="79"/>
      <c r="M186" s="79"/>
      <c r="N186" s="79"/>
      <c r="O186" s="79"/>
      <c r="P186" s="79"/>
      <c r="Q186" s="79"/>
      <c r="R186" s="79"/>
      <c r="S186" s="79"/>
      <c r="T186" s="79"/>
      <c r="U186" s="79"/>
      <c r="V186" s="79"/>
      <c r="W186" s="79"/>
      <c r="X186" s="79"/>
      <c r="Y186" s="79"/>
      <c r="Z186" s="79"/>
    </row>
    <row r="187" ht="15.75" customHeight="1">
      <c r="A187" s="79"/>
      <c r="B187" s="79"/>
      <c r="C187" s="79"/>
      <c r="D187" s="79"/>
      <c r="E187" s="79"/>
      <c r="F187" s="79"/>
      <c r="G187" s="79"/>
      <c r="H187" s="79"/>
      <c r="I187" s="79"/>
      <c r="J187" s="79"/>
      <c r="K187" s="79"/>
      <c r="L187" s="79"/>
      <c r="M187" s="79"/>
      <c r="N187" s="79"/>
      <c r="O187" s="79"/>
      <c r="P187" s="79"/>
      <c r="Q187" s="79"/>
      <c r="R187" s="79"/>
      <c r="S187" s="79"/>
      <c r="T187" s="79"/>
      <c r="U187" s="79"/>
      <c r="V187" s="79"/>
      <c r="W187" s="79"/>
      <c r="X187" s="79"/>
      <c r="Y187" s="79"/>
      <c r="Z187" s="79"/>
    </row>
    <row r="188" ht="15.75" customHeight="1">
      <c r="A188" s="79"/>
      <c r="B188" s="79"/>
      <c r="C188" s="79"/>
      <c r="D188" s="79"/>
      <c r="E188" s="79"/>
      <c r="F188" s="79"/>
      <c r="G188" s="79"/>
      <c r="H188" s="79"/>
      <c r="I188" s="79"/>
      <c r="J188" s="79"/>
      <c r="K188" s="79"/>
      <c r="L188" s="79"/>
      <c r="M188" s="79"/>
      <c r="N188" s="79"/>
      <c r="O188" s="79"/>
      <c r="P188" s="79"/>
      <c r="Q188" s="79"/>
      <c r="R188" s="79"/>
      <c r="S188" s="79"/>
      <c r="T188" s="79"/>
      <c r="U188" s="79"/>
      <c r="V188" s="79"/>
      <c r="W188" s="79"/>
      <c r="X188" s="79"/>
      <c r="Y188" s="79"/>
      <c r="Z188" s="79"/>
    </row>
    <row r="189" ht="15.75" customHeight="1">
      <c r="A189" s="79"/>
      <c r="B189" s="79"/>
      <c r="C189" s="79"/>
      <c r="D189" s="79"/>
      <c r="E189" s="79"/>
      <c r="F189" s="79"/>
      <c r="G189" s="79"/>
      <c r="H189" s="79"/>
      <c r="I189" s="79"/>
      <c r="J189" s="79"/>
      <c r="K189" s="79"/>
      <c r="L189" s="79"/>
      <c r="M189" s="79"/>
      <c r="N189" s="79"/>
      <c r="O189" s="79"/>
      <c r="P189" s="79"/>
      <c r="Q189" s="79"/>
      <c r="R189" s="79"/>
      <c r="S189" s="79"/>
      <c r="T189" s="79"/>
      <c r="U189" s="79"/>
      <c r="V189" s="79"/>
      <c r="W189" s="79"/>
      <c r="X189" s="79"/>
      <c r="Y189" s="79"/>
      <c r="Z189" s="79"/>
    </row>
    <row r="190" ht="15.75" customHeight="1">
      <c r="A190" s="79"/>
      <c r="B190" s="79"/>
      <c r="C190" s="79"/>
      <c r="D190" s="79"/>
      <c r="E190" s="79"/>
      <c r="F190" s="79"/>
      <c r="G190" s="79"/>
      <c r="H190" s="79"/>
      <c r="I190" s="79"/>
      <c r="J190" s="79"/>
      <c r="K190" s="79"/>
      <c r="L190" s="79"/>
      <c r="M190" s="79"/>
      <c r="N190" s="79"/>
      <c r="O190" s="79"/>
      <c r="P190" s="79"/>
      <c r="Q190" s="79"/>
      <c r="R190" s="79"/>
      <c r="S190" s="79"/>
      <c r="T190" s="79"/>
      <c r="U190" s="79"/>
      <c r="V190" s="79"/>
      <c r="W190" s="79"/>
      <c r="X190" s="79"/>
      <c r="Y190" s="79"/>
      <c r="Z190" s="79"/>
    </row>
    <row r="191" ht="15.75" customHeight="1">
      <c r="A191" s="79"/>
      <c r="B191" s="79"/>
      <c r="C191" s="79"/>
      <c r="D191" s="79"/>
      <c r="E191" s="79"/>
      <c r="F191" s="79"/>
      <c r="G191" s="79"/>
      <c r="H191" s="79"/>
      <c r="I191" s="79"/>
      <c r="J191" s="79"/>
      <c r="K191" s="79"/>
      <c r="L191" s="79"/>
      <c r="M191" s="79"/>
      <c r="N191" s="79"/>
      <c r="O191" s="79"/>
      <c r="P191" s="79"/>
      <c r="Q191" s="79"/>
      <c r="R191" s="79"/>
      <c r="S191" s="79"/>
      <c r="T191" s="79"/>
      <c r="U191" s="79"/>
      <c r="V191" s="79"/>
      <c r="W191" s="79"/>
      <c r="X191" s="79"/>
      <c r="Y191" s="79"/>
      <c r="Z191" s="79"/>
    </row>
    <row r="192" ht="15.75" customHeight="1">
      <c r="A192" s="79"/>
      <c r="B192" s="79"/>
      <c r="C192" s="79"/>
      <c r="D192" s="79"/>
      <c r="E192" s="79"/>
      <c r="F192" s="79"/>
      <c r="G192" s="79"/>
      <c r="H192" s="79"/>
      <c r="I192" s="79"/>
      <c r="J192" s="79"/>
      <c r="K192" s="79"/>
      <c r="L192" s="79"/>
      <c r="M192" s="79"/>
      <c r="N192" s="79"/>
      <c r="O192" s="79"/>
      <c r="P192" s="79"/>
      <c r="Q192" s="79"/>
      <c r="R192" s="79"/>
      <c r="S192" s="79"/>
      <c r="T192" s="79"/>
      <c r="U192" s="79"/>
      <c r="V192" s="79"/>
      <c r="W192" s="79"/>
      <c r="X192" s="79"/>
      <c r="Y192" s="79"/>
      <c r="Z192" s="79"/>
    </row>
    <row r="193" ht="15.75" customHeight="1">
      <c r="A193" s="79"/>
      <c r="B193" s="79"/>
      <c r="C193" s="79"/>
      <c r="D193" s="79"/>
      <c r="E193" s="79"/>
      <c r="F193" s="79"/>
      <c r="G193" s="79"/>
      <c r="H193" s="79"/>
      <c r="I193" s="79"/>
      <c r="J193" s="79"/>
      <c r="K193" s="79"/>
      <c r="L193" s="79"/>
      <c r="M193" s="79"/>
      <c r="N193" s="79"/>
      <c r="O193" s="79"/>
      <c r="P193" s="79"/>
      <c r="Q193" s="79"/>
      <c r="R193" s="79"/>
      <c r="S193" s="79"/>
      <c r="T193" s="79"/>
      <c r="U193" s="79"/>
      <c r="V193" s="79"/>
      <c r="W193" s="79"/>
      <c r="X193" s="79"/>
      <c r="Y193" s="79"/>
      <c r="Z193" s="79"/>
    </row>
    <row r="194" ht="15.75" customHeight="1">
      <c r="A194" s="79"/>
      <c r="B194" s="79"/>
      <c r="C194" s="79"/>
      <c r="D194" s="79"/>
      <c r="E194" s="79"/>
      <c r="F194" s="79"/>
      <c r="G194" s="79"/>
      <c r="H194" s="79"/>
      <c r="I194" s="79"/>
      <c r="J194" s="79"/>
      <c r="K194" s="79"/>
      <c r="L194" s="79"/>
      <c r="M194" s="79"/>
      <c r="N194" s="79"/>
      <c r="O194" s="79"/>
      <c r="P194" s="79"/>
      <c r="Q194" s="79"/>
      <c r="R194" s="79"/>
      <c r="S194" s="79"/>
      <c r="T194" s="79"/>
      <c r="U194" s="79"/>
      <c r="V194" s="79"/>
      <c r="W194" s="79"/>
      <c r="X194" s="79"/>
      <c r="Y194" s="79"/>
      <c r="Z194" s="79"/>
    </row>
    <row r="195" ht="15.75" customHeight="1">
      <c r="A195" s="79"/>
      <c r="B195" s="79"/>
      <c r="C195" s="79"/>
      <c r="D195" s="79"/>
      <c r="E195" s="79"/>
      <c r="F195" s="79"/>
      <c r="G195" s="79"/>
      <c r="H195" s="79"/>
      <c r="I195" s="79"/>
      <c r="J195" s="79"/>
      <c r="K195" s="79"/>
      <c r="L195" s="79"/>
      <c r="M195" s="79"/>
      <c r="N195" s="79"/>
      <c r="O195" s="79"/>
      <c r="P195" s="79"/>
      <c r="Q195" s="79"/>
      <c r="R195" s="79"/>
      <c r="S195" s="79"/>
      <c r="T195" s="79"/>
      <c r="U195" s="79"/>
      <c r="V195" s="79"/>
      <c r="W195" s="79"/>
      <c r="X195" s="79"/>
      <c r="Y195" s="79"/>
      <c r="Z195" s="79"/>
    </row>
    <row r="196" ht="15.75" customHeight="1">
      <c r="A196" s="79"/>
      <c r="B196" s="79"/>
      <c r="C196" s="79"/>
      <c r="D196" s="79"/>
      <c r="E196" s="79"/>
      <c r="F196" s="79"/>
      <c r="G196" s="79"/>
      <c r="H196" s="79"/>
      <c r="I196" s="79"/>
      <c r="J196" s="79"/>
      <c r="K196" s="79"/>
      <c r="L196" s="79"/>
      <c r="M196" s="79"/>
      <c r="N196" s="79"/>
      <c r="O196" s="79"/>
      <c r="P196" s="79"/>
      <c r="Q196" s="79"/>
      <c r="R196" s="79"/>
      <c r="S196" s="79"/>
      <c r="T196" s="79"/>
      <c r="U196" s="79"/>
      <c r="V196" s="79"/>
      <c r="W196" s="79"/>
      <c r="X196" s="79"/>
      <c r="Y196" s="79"/>
      <c r="Z196" s="79"/>
    </row>
    <row r="197" ht="15.75" customHeight="1">
      <c r="A197" s="79"/>
      <c r="B197" s="79"/>
      <c r="C197" s="79"/>
      <c r="D197" s="79"/>
      <c r="E197" s="79"/>
      <c r="F197" s="79"/>
      <c r="G197" s="79"/>
      <c r="H197" s="79"/>
      <c r="I197" s="79"/>
      <c r="J197" s="79"/>
      <c r="K197" s="79"/>
      <c r="L197" s="79"/>
      <c r="M197" s="79"/>
      <c r="N197" s="79"/>
      <c r="O197" s="79"/>
      <c r="P197" s="79"/>
      <c r="Q197" s="79"/>
      <c r="R197" s="79"/>
      <c r="S197" s="79"/>
      <c r="T197" s="79"/>
      <c r="U197" s="79"/>
      <c r="V197" s="79"/>
      <c r="W197" s="79"/>
      <c r="X197" s="79"/>
      <c r="Y197" s="79"/>
      <c r="Z197" s="79"/>
    </row>
    <row r="198" ht="15.75" customHeight="1">
      <c r="A198" s="79"/>
      <c r="B198" s="79"/>
      <c r="C198" s="79"/>
      <c r="D198" s="79"/>
      <c r="E198" s="79"/>
      <c r="F198" s="79"/>
      <c r="G198" s="79"/>
      <c r="H198" s="79"/>
      <c r="I198" s="79"/>
      <c r="J198" s="79"/>
      <c r="K198" s="79"/>
      <c r="L198" s="79"/>
      <c r="M198" s="79"/>
      <c r="N198" s="79"/>
      <c r="O198" s="79"/>
      <c r="P198" s="79"/>
      <c r="Q198" s="79"/>
      <c r="R198" s="79"/>
      <c r="S198" s="79"/>
      <c r="T198" s="79"/>
      <c r="U198" s="79"/>
      <c r="V198" s="79"/>
      <c r="W198" s="79"/>
      <c r="X198" s="79"/>
      <c r="Y198" s="79"/>
      <c r="Z198" s="79"/>
    </row>
    <row r="199" ht="15.75" customHeight="1">
      <c r="A199" s="79"/>
      <c r="B199" s="79"/>
      <c r="C199" s="79"/>
      <c r="D199" s="79"/>
      <c r="E199" s="79"/>
      <c r="F199" s="79"/>
      <c r="G199" s="79"/>
      <c r="H199" s="79"/>
      <c r="I199" s="79"/>
      <c r="J199" s="79"/>
      <c r="K199" s="79"/>
      <c r="L199" s="79"/>
      <c r="M199" s="79"/>
      <c r="N199" s="79"/>
      <c r="O199" s="79"/>
      <c r="P199" s="79"/>
      <c r="Q199" s="79"/>
      <c r="R199" s="79"/>
      <c r="S199" s="79"/>
      <c r="T199" s="79"/>
      <c r="U199" s="79"/>
      <c r="V199" s="79"/>
      <c r="W199" s="79"/>
      <c r="X199" s="79"/>
      <c r="Y199" s="79"/>
      <c r="Z199" s="79"/>
    </row>
    <row r="200" ht="15.75" customHeight="1">
      <c r="A200" s="79"/>
      <c r="B200" s="79"/>
      <c r="C200" s="79"/>
      <c r="D200" s="79"/>
      <c r="E200" s="79"/>
      <c r="F200" s="79"/>
      <c r="G200" s="79"/>
      <c r="H200" s="79"/>
      <c r="I200" s="79"/>
      <c r="J200" s="79"/>
      <c r="K200" s="79"/>
      <c r="L200" s="79"/>
      <c r="M200" s="79"/>
      <c r="N200" s="79"/>
      <c r="O200" s="79"/>
      <c r="P200" s="79"/>
      <c r="Q200" s="79"/>
      <c r="R200" s="79"/>
      <c r="S200" s="79"/>
      <c r="T200" s="79"/>
      <c r="U200" s="79"/>
      <c r="V200" s="79"/>
      <c r="W200" s="79"/>
      <c r="X200" s="79"/>
      <c r="Y200" s="79"/>
      <c r="Z200" s="79"/>
    </row>
    <row r="201" ht="15.75" customHeight="1">
      <c r="A201" s="79"/>
      <c r="B201" s="79"/>
      <c r="C201" s="79"/>
      <c r="D201" s="79"/>
      <c r="E201" s="79"/>
      <c r="F201" s="79"/>
      <c r="G201" s="79"/>
      <c r="H201" s="79"/>
      <c r="I201" s="79"/>
      <c r="J201" s="79"/>
      <c r="K201" s="79"/>
      <c r="L201" s="79"/>
      <c r="M201" s="79"/>
      <c r="N201" s="79"/>
      <c r="O201" s="79"/>
      <c r="P201" s="79"/>
      <c r="Q201" s="79"/>
      <c r="R201" s="79"/>
      <c r="S201" s="79"/>
      <c r="T201" s="79"/>
      <c r="U201" s="79"/>
      <c r="V201" s="79"/>
      <c r="W201" s="79"/>
      <c r="X201" s="79"/>
      <c r="Y201" s="79"/>
      <c r="Z201" s="79"/>
    </row>
    <row r="202" ht="15.75" customHeight="1">
      <c r="A202" s="79"/>
      <c r="B202" s="79"/>
      <c r="C202" s="79"/>
      <c r="D202" s="79"/>
      <c r="E202" s="79"/>
      <c r="F202" s="79"/>
      <c r="G202" s="79"/>
      <c r="H202" s="79"/>
      <c r="I202" s="79"/>
      <c r="J202" s="79"/>
      <c r="K202" s="79"/>
      <c r="L202" s="79"/>
      <c r="M202" s="79"/>
      <c r="N202" s="79"/>
      <c r="O202" s="79"/>
      <c r="P202" s="79"/>
      <c r="Q202" s="79"/>
      <c r="R202" s="79"/>
      <c r="S202" s="79"/>
      <c r="T202" s="79"/>
      <c r="U202" s="79"/>
      <c r="V202" s="79"/>
      <c r="W202" s="79"/>
      <c r="X202" s="79"/>
      <c r="Y202" s="79"/>
      <c r="Z202" s="79"/>
    </row>
    <row r="203" ht="15.75" customHeight="1">
      <c r="A203" s="79"/>
      <c r="B203" s="79"/>
      <c r="C203" s="79"/>
      <c r="D203" s="79"/>
      <c r="E203" s="79"/>
      <c r="F203" s="79"/>
      <c r="G203" s="79"/>
      <c r="H203" s="79"/>
      <c r="I203" s="79"/>
      <c r="J203" s="79"/>
      <c r="K203" s="79"/>
      <c r="L203" s="79"/>
      <c r="M203" s="79"/>
      <c r="N203" s="79"/>
      <c r="O203" s="79"/>
      <c r="P203" s="79"/>
      <c r="Q203" s="79"/>
      <c r="R203" s="79"/>
      <c r="S203" s="79"/>
      <c r="T203" s="79"/>
      <c r="U203" s="79"/>
      <c r="V203" s="79"/>
      <c r="W203" s="79"/>
      <c r="X203" s="79"/>
      <c r="Y203" s="79"/>
      <c r="Z203" s="79"/>
    </row>
    <row r="204" ht="15.75" customHeight="1">
      <c r="A204" s="79"/>
      <c r="B204" s="79"/>
      <c r="C204" s="79"/>
      <c r="D204" s="79"/>
      <c r="E204" s="79"/>
      <c r="F204" s="79"/>
      <c r="G204" s="79"/>
      <c r="H204" s="79"/>
      <c r="I204" s="79"/>
      <c r="J204" s="79"/>
      <c r="K204" s="79"/>
      <c r="L204" s="79"/>
      <c r="M204" s="79"/>
      <c r="N204" s="79"/>
      <c r="O204" s="79"/>
      <c r="P204" s="79"/>
      <c r="Q204" s="79"/>
      <c r="R204" s="79"/>
      <c r="S204" s="79"/>
      <c r="T204" s="79"/>
      <c r="U204" s="79"/>
      <c r="V204" s="79"/>
      <c r="W204" s="79"/>
      <c r="X204" s="79"/>
      <c r="Y204" s="79"/>
      <c r="Z204" s="79"/>
    </row>
    <row r="205" ht="15.75" customHeight="1">
      <c r="A205" s="79"/>
      <c r="B205" s="79"/>
      <c r="C205" s="79"/>
      <c r="D205" s="79"/>
      <c r="E205" s="79"/>
      <c r="F205" s="79"/>
      <c r="G205" s="79"/>
      <c r="H205" s="79"/>
      <c r="I205" s="79"/>
      <c r="J205" s="79"/>
      <c r="K205" s="79"/>
      <c r="L205" s="79"/>
      <c r="M205" s="79"/>
      <c r="N205" s="79"/>
      <c r="O205" s="79"/>
      <c r="P205" s="79"/>
      <c r="Q205" s="79"/>
      <c r="R205" s="79"/>
      <c r="S205" s="79"/>
      <c r="T205" s="79"/>
      <c r="U205" s="79"/>
      <c r="V205" s="79"/>
      <c r="W205" s="79"/>
      <c r="X205" s="79"/>
      <c r="Y205" s="79"/>
      <c r="Z205" s="79"/>
    </row>
    <row r="206" ht="15.75" customHeight="1">
      <c r="A206" s="79"/>
      <c r="B206" s="79"/>
      <c r="C206" s="79"/>
      <c r="D206" s="79"/>
      <c r="E206" s="79"/>
      <c r="F206" s="79"/>
      <c r="G206" s="79"/>
      <c r="H206" s="79"/>
      <c r="I206" s="79"/>
      <c r="J206" s="79"/>
      <c r="K206" s="79"/>
      <c r="L206" s="79"/>
      <c r="M206" s="79"/>
      <c r="N206" s="79"/>
      <c r="O206" s="79"/>
      <c r="P206" s="79"/>
      <c r="Q206" s="79"/>
      <c r="R206" s="79"/>
      <c r="S206" s="79"/>
      <c r="T206" s="79"/>
      <c r="U206" s="79"/>
      <c r="V206" s="79"/>
      <c r="W206" s="79"/>
      <c r="X206" s="79"/>
      <c r="Y206" s="79"/>
      <c r="Z206" s="79"/>
    </row>
    <row r="207" ht="15.75" customHeight="1">
      <c r="A207" s="79"/>
      <c r="B207" s="79"/>
      <c r="C207" s="79"/>
      <c r="D207" s="79"/>
      <c r="E207" s="79"/>
      <c r="F207" s="79"/>
      <c r="G207" s="79"/>
      <c r="H207" s="79"/>
      <c r="I207" s="79"/>
      <c r="J207" s="79"/>
      <c r="K207" s="79"/>
      <c r="L207" s="79"/>
      <c r="M207" s="79"/>
      <c r="N207" s="79"/>
      <c r="O207" s="79"/>
      <c r="P207" s="79"/>
      <c r="Q207" s="79"/>
      <c r="R207" s="79"/>
      <c r="S207" s="79"/>
      <c r="T207" s="79"/>
      <c r="U207" s="79"/>
      <c r="V207" s="79"/>
      <c r="W207" s="79"/>
      <c r="X207" s="79"/>
      <c r="Y207" s="79"/>
      <c r="Z207" s="79"/>
    </row>
    <row r="208" ht="15.75" customHeight="1">
      <c r="A208" s="79"/>
      <c r="B208" s="79"/>
      <c r="C208" s="79"/>
      <c r="D208" s="79"/>
      <c r="E208" s="79"/>
      <c r="F208" s="79"/>
      <c r="G208" s="79"/>
      <c r="H208" s="79"/>
      <c r="I208" s="79"/>
      <c r="J208" s="79"/>
      <c r="K208" s="79"/>
      <c r="L208" s="79"/>
      <c r="M208" s="79"/>
      <c r="N208" s="79"/>
      <c r="O208" s="79"/>
      <c r="P208" s="79"/>
      <c r="Q208" s="79"/>
      <c r="R208" s="79"/>
      <c r="S208" s="79"/>
      <c r="T208" s="79"/>
      <c r="U208" s="79"/>
      <c r="V208" s="79"/>
      <c r="W208" s="79"/>
      <c r="X208" s="79"/>
      <c r="Y208" s="79"/>
      <c r="Z208" s="79"/>
    </row>
    <row r="209" ht="15.75" customHeight="1">
      <c r="A209" s="79"/>
      <c r="B209" s="79"/>
      <c r="C209" s="79"/>
      <c r="D209" s="79"/>
      <c r="E209" s="79"/>
      <c r="F209" s="79"/>
      <c r="G209" s="79"/>
      <c r="H209" s="79"/>
      <c r="I209" s="79"/>
      <c r="J209" s="79"/>
      <c r="K209" s="79"/>
      <c r="L209" s="79"/>
      <c r="M209" s="79"/>
      <c r="N209" s="79"/>
      <c r="O209" s="79"/>
      <c r="P209" s="79"/>
      <c r="Q209" s="79"/>
      <c r="R209" s="79"/>
      <c r="S209" s="79"/>
      <c r="T209" s="79"/>
      <c r="U209" s="79"/>
      <c r="V209" s="79"/>
      <c r="W209" s="79"/>
      <c r="X209" s="79"/>
      <c r="Y209" s="79"/>
      <c r="Z209" s="79"/>
    </row>
    <row r="210" ht="15.75" customHeight="1">
      <c r="A210" s="79"/>
      <c r="B210" s="79"/>
      <c r="C210" s="79"/>
      <c r="D210" s="79"/>
      <c r="E210" s="79"/>
      <c r="F210" s="79"/>
      <c r="G210" s="79"/>
      <c r="H210" s="79"/>
      <c r="I210" s="79"/>
      <c r="J210" s="79"/>
      <c r="K210" s="79"/>
      <c r="L210" s="79"/>
      <c r="M210" s="79"/>
      <c r="N210" s="79"/>
      <c r="O210" s="79"/>
      <c r="P210" s="79"/>
      <c r="Q210" s="79"/>
      <c r="R210" s="79"/>
      <c r="S210" s="79"/>
      <c r="T210" s="79"/>
      <c r="U210" s="79"/>
      <c r="V210" s="79"/>
      <c r="W210" s="79"/>
      <c r="X210" s="79"/>
      <c r="Y210" s="79"/>
      <c r="Z210" s="79"/>
    </row>
    <row r="211" ht="15.75" customHeight="1">
      <c r="A211" s="79"/>
      <c r="B211" s="79"/>
      <c r="C211" s="79"/>
      <c r="D211" s="79"/>
      <c r="E211" s="79"/>
      <c r="F211" s="79"/>
      <c r="G211" s="79"/>
      <c r="H211" s="79"/>
      <c r="I211" s="79"/>
      <c r="J211" s="79"/>
      <c r="K211" s="79"/>
      <c r="L211" s="79"/>
      <c r="M211" s="79"/>
      <c r="N211" s="79"/>
      <c r="O211" s="79"/>
      <c r="P211" s="79"/>
      <c r="Q211" s="79"/>
      <c r="R211" s="79"/>
      <c r="S211" s="79"/>
      <c r="T211" s="79"/>
      <c r="U211" s="79"/>
      <c r="V211" s="79"/>
      <c r="W211" s="79"/>
      <c r="X211" s="79"/>
      <c r="Y211" s="79"/>
      <c r="Z211" s="79"/>
    </row>
    <row r="212" ht="15.75" customHeight="1">
      <c r="A212" s="79"/>
      <c r="B212" s="79"/>
      <c r="C212" s="79"/>
      <c r="D212" s="79"/>
      <c r="E212" s="79"/>
      <c r="F212" s="79"/>
      <c r="G212" s="79"/>
      <c r="H212" s="79"/>
      <c r="I212" s="79"/>
      <c r="J212" s="79"/>
      <c r="K212" s="79"/>
      <c r="L212" s="79"/>
      <c r="M212" s="79"/>
      <c r="N212" s="79"/>
      <c r="O212" s="79"/>
      <c r="P212" s="79"/>
      <c r="Q212" s="79"/>
      <c r="R212" s="79"/>
      <c r="S212" s="79"/>
      <c r="T212" s="79"/>
      <c r="U212" s="79"/>
      <c r="V212" s="79"/>
      <c r="W212" s="79"/>
      <c r="X212" s="79"/>
      <c r="Y212" s="79"/>
      <c r="Z212" s="79"/>
    </row>
    <row r="213" ht="15.75" customHeight="1">
      <c r="A213" s="79"/>
      <c r="B213" s="79"/>
      <c r="C213" s="79"/>
      <c r="D213" s="79"/>
      <c r="E213" s="79"/>
      <c r="F213" s="79"/>
      <c r="G213" s="79"/>
      <c r="H213" s="79"/>
      <c r="I213" s="79"/>
      <c r="J213" s="79"/>
      <c r="K213" s="79"/>
      <c r="L213" s="79"/>
      <c r="M213" s="79"/>
      <c r="N213" s="79"/>
      <c r="O213" s="79"/>
      <c r="P213" s="79"/>
      <c r="Q213" s="79"/>
      <c r="R213" s="79"/>
      <c r="S213" s="79"/>
      <c r="T213" s="79"/>
      <c r="U213" s="79"/>
      <c r="V213" s="79"/>
      <c r="W213" s="79"/>
      <c r="X213" s="79"/>
      <c r="Y213" s="79"/>
      <c r="Z213" s="79"/>
    </row>
    <row r="214" ht="15.75" customHeight="1">
      <c r="A214" s="79"/>
      <c r="B214" s="79"/>
      <c r="C214" s="79"/>
      <c r="D214" s="79"/>
      <c r="E214" s="79"/>
      <c r="F214" s="79"/>
      <c r="G214" s="79"/>
      <c r="H214" s="79"/>
      <c r="I214" s="79"/>
      <c r="J214" s="79"/>
      <c r="K214" s="79"/>
      <c r="L214" s="79"/>
      <c r="M214" s="79"/>
      <c r="N214" s="79"/>
      <c r="O214" s="79"/>
      <c r="P214" s="79"/>
      <c r="Q214" s="79"/>
      <c r="R214" s="79"/>
      <c r="S214" s="79"/>
      <c r="T214" s="79"/>
      <c r="U214" s="79"/>
      <c r="V214" s="79"/>
      <c r="W214" s="79"/>
      <c r="X214" s="79"/>
      <c r="Y214" s="79"/>
      <c r="Z214" s="79"/>
    </row>
    <row r="215" ht="15.75" customHeight="1">
      <c r="A215" s="79"/>
      <c r="B215" s="79"/>
      <c r="C215" s="79"/>
      <c r="D215" s="79"/>
      <c r="E215" s="79"/>
      <c r="F215" s="79"/>
      <c r="G215" s="79"/>
      <c r="H215" s="79"/>
      <c r="I215" s="79"/>
      <c r="J215" s="79"/>
      <c r="K215" s="79"/>
      <c r="L215" s="79"/>
      <c r="M215" s="79"/>
      <c r="N215" s="79"/>
      <c r="O215" s="79"/>
      <c r="P215" s="79"/>
      <c r="Q215" s="79"/>
      <c r="R215" s="79"/>
      <c r="S215" s="79"/>
      <c r="T215" s="79"/>
      <c r="U215" s="79"/>
      <c r="V215" s="79"/>
      <c r="W215" s="79"/>
      <c r="X215" s="79"/>
      <c r="Y215" s="79"/>
      <c r="Z215" s="79"/>
    </row>
    <row r="216" ht="15.75" customHeight="1">
      <c r="A216" s="79"/>
      <c r="B216" s="79"/>
      <c r="C216" s="79"/>
      <c r="D216" s="79"/>
      <c r="E216" s="79"/>
      <c r="F216" s="79"/>
      <c r="G216" s="79"/>
      <c r="H216" s="79"/>
      <c r="I216" s="79"/>
      <c r="J216" s="79"/>
      <c r="K216" s="79"/>
      <c r="L216" s="79"/>
      <c r="M216" s="79"/>
      <c r="N216" s="79"/>
      <c r="O216" s="79"/>
      <c r="P216" s="79"/>
      <c r="Q216" s="79"/>
      <c r="R216" s="79"/>
      <c r="S216" s="79"/>
      <c r="T216" s="79"/>
      <c r="U216" s="79"/>
      <c r="V216" s="79"/>
      <c r="W216" s="79"/>
      <c r="X216" s="79"/>
      <c r="Y216" s="79"/>
      <c r="Z216" s="79"/>
    </row>
    <row r="217" ht="15.75" customHeight="1">
      <c r="A217" s="79"/>
      <c r="B217" s="79"/>
      <c r="C217" s="79"/>
      <c r="D217" s="79"/>
      <c r="E217" s="79"/>
      <c r="F217" s="79"/>
      <c r="G217" s="79"/>
      <c r="H217" s="79"/>
      <c r="I217" s="79"/>
      <c r="J217" s="79"/>
      <c r="K217" s="79"/>
      <c r="L217" s="79"/>
      <c r="M217" s="79"/>
      <c r="N217" s="79"/>
      <c r="O217" s="79"/>
      <c r="P217" s="79"/>
      <c r="Q217" s="79"/>
      <c r="R217" s="79"/>
      <c r="S217" s="79"/>
      <c r="T217" s="79"/>
      <c r="U217" s="79"/>
      <c r="V217" s="79"/>
      <c r="W217" s="79"/>
      <c r="X217" s="79"/>
      <c r="Y217" s="79"/>
      <c r="Z217" s="79"/>
    </row>
    <row r="218" ht="15.75" customHeight="1">
      <c r="A218" s="79"/>
      <c r="B218" s="79"/>
      <c r="C218" s="79"/>
      <c r="D218" s="79"/>
      <c r="E218" s="79"/>
      <c r="F218" s="79"/>
      <c r="G218" s="79"/>
      <c r="H218" s="79"/>
      <c r="I218" s="79"/>
      <c r="J218" s="79"/>
      <c r="K218" s="79"/>
      <c r="L218" s="79"/>
      <c r="M218" s="79"/>
      <c r="N218" s="79"/>
      <c r="O218" s="79"/>
      <c r="P218" s="79"/>
      <c r="Q218" s="79"/>
      <c r="R218" s="79"/>
      <c r="S218" s="79"/>
      <c r="T218" s="79"/>
      <c r="U218" s="79"/>
      <c r="V218" s="79"/>
      <c r="W218" s="79"/>
      <c r="X218" s="79"/>
      <c r="Y218" s="79"/>
      <c r="Z218" s="79"/>
    </row>
    <row r="219" ht="15.75" customHeight="1">
      <c r="A219" s="79"/>
      <c r="B219" s="79"/>
      <c r="C219" s="79"/>
      <c r="D219" s="79"/>
      <c r="E219" s="79"/>
      <c r="F219" s="79"/>
      <c r="G219" s="79"/>
      <c r="H219" s="79"/>
      <c r="I219" s="79"/>
      <c r="J219" s="79"/>
      <c r="K219" s="79"/>
      <c r="L219" s="79"/>
      <c r="M219" s="79"/>
      <c r="N219" s="79"/>
      <c r="O219" s="79"/>
      <c r="P219" s="79"/>
      <c r="Q219" s="79"/>
      <c r="R219" s="79"/>
      <c r="S219" s="79"/>
      <c r="T219" s="79"/>
      <c r="U219" s="79"/>
      <c r="V219" s="79"/>
      <c r="W219" s="79"/>
      <c r="X219" s="79"/>
      <c r="Y219" s="79"/>
      <c r="Z219" s="79"/>
    </row>
    <row r="220" ht="15.75" customHeight="1">
      <c r="A220" s="79"/>
      <c r="B220" s="79"/>
      <c r="C220" s="79"/>
      <c r="D220" s="79"/>
      <c r="E220" s="79"/>
      <c r="F220" s="79"/>
      <c r="G220" s="79"/>
      <c r="H220" s="79"/>
      <c r="I220" s="79"/>
      <c r="J220" s="79"/>
      <c r="K220" s="79"/>
      <c r="L220" s="79"/>
      <c r="M220" s="79"/>
      <c r="N220" s="79"/>
      <c r="O220" s="79"/>
      <c r="P220" s="79"/>
      <c r="Q220" s="79"/>
      <c r="R220" s="79"/>
      <c r="S220" s="79"/>
      <c r="T220" s="79"/>
      <c r="U220" s="79"/>
      <c r="V220" s="79"/>
      <c r="W220" s="79"/>
      <c r="X220" s="79"/>
      <c r="Y220" s="79"/>
      <c r="Z220" s="79"/>
    </row>
    <row r="221" ht="15.75" customHeight="1">
      <c r="A221" s="79"/>
      <c r="B221" s="79"/>
      <c r="C221" s="79"/>
      <c r="D221" s="79"/>
      <c r="E221" s="79"/>
      <c r="F221" s="79"/>
      <c r="G221" s="79"/>
      <c r="H221" s="79"/>
      <c r="I221" s="79"/>
      <c r="J221" s="79"/>
      <c r="K221" s="79"/>
      <c r="L221" s="79"/>
      <c r="M221" s="79"/>
      <c r="N221" s="79"/>
      <c r="O221" s="79"/>
      <c r="P221" s="79"/>
      <c r="Q221" s="79"/>
      <c r="R221" s="79"/>
      <c r="S221" s="79"/>
      <c r="T221" s="79"/>
      <c r="U221" s="79"/>
      <c r="V221" s="79"/>
      <c r="W221" s="79"/>
      <c r="X221" s="79"/>
      <c r="Y221" s="79"/>
      <c r="Z221" s="79"/>
    </row>
    <row r="222" ht="15.75" customHeight="1">
      <c r="A222" s="79"/>
      <c r="B222" s="79"/>
      <c r="C222" s="79"/>
      <c r="D222" s="79"/>
      <c r="E222" s="79"/>
      <c r="F222" s="79"/>
      <c r="G222" s="79"/>
      <c r="H222" s="79"/>
      <c r="I222" s="79"/>
      <c r="J222" s="79"/>
      <c r="K222" s="79"/>
      <c r="L222" s="79"/>
      <c r="M222" s="79"/>
      <c r="N222" s="79"/>
      <c r="O222" s="79"/>
      <c r="P222" s="79"/>
      <c r="Q222" s="79"/>
      <c r="R222" s="79"/>
      <c r="S222" s="79"/>
      <c r="T222" s="79"/>
      <c r="U222" s="79"/>
      <c r="V222" s="79"/>
      <c r="W222" s="79"/>
      <c r="X222" s="79"/>
      <c r="Y222" s="79"/>
      <c r="Z222" s="79"/>
    </row>
    <row r="223" ht="15.75" customHeight="1">
      <c r="A223" s="79"/>
      <c r="B223" s="79"/>
      <c r="C223" s="79"/>
      <c r="D223" s="79"/>
      <c r="E223" s="79"/>
      <c r="F223" s="79"/>
      <c r="G223" s="79"/>
      <c r="H223" s="79"/>
      <c r="I223" s="79"/>
      <c r="J223" s="79"/>
      <c r="K223" s="79"/>
      <c r="L223" s="79"/>
      <c r="M223" s="79"/>
      <c r="N223" s="79"/>
      <c r="O223" s="79"/>
      <c r="P223" s="79"/>
      <c r="Q223" s="79"/>
      <c r="R223" s="79"/>
      <c r="S223" s="79"/>
      <c r="T223" s="79"/>
      <c r="U223" s="79"/>
      <c r="V223" s="79"/>
      <c r="W223" s="79"/>
      <c r="X223" s="79"/>
      <c r="Y223" s="79"/>
      <c r="Z223" s="79"/>
    </row>
    <row r="224" ht="15.75" customHeight="1">
      <c r="A224" s="79"/>
      <c r="B224" s="79"/>
      <c r="C224" s="79"/>
      <c r="D224" s="79"/>
      <c r="E224" s="79"/>
      <c r="F224" s="79"/>
      <c r="G224" s="79"/>
      <c r="H224" s="79"/>
      <c r="I224" s="79"/>
      <c r="J224" s="79"/>
      <c r="K224" s="79"/>
      <c r="L224" s="79"/>
      <c r="M224" s="79"/>
      <c r="N224" s="79"/>
      <c r="O224" s="79"/>
      <c r="P224" s="79"/>
      <c r="Q224" s="79"/>
      <c r="R224" s="79"/>
      <c r="S224" s="79"/>
      <c r="T224" s="79"/>
      <c r="U224" s="79"/>
      <c r="V224" s="79"/>
      <c r="W224" s="79"/>
      <c r="X224" s="79"/>
      <c r="Y224" s="79"/>
      <c r="Z224" s="79"/>
    </row>
    <row r="225" ht="15.75" customHeight="1">
      <c r="A225" s="79"/>
      <c r="B225" s="79"/>
      <c r="C225" s="79"/>
      <c r="D225" s="79"/>
      <c r="E225" s="79"/>
      <c r="F225" s="79"/>
      <c r="G225" s="79"/>
      <c r="H225" s="79"/>
      <c r="I225" s="79"/>
      <c r="J225" s="79"/>
      <c r="K225" s="79"/>
      <c r="L225" s="79"/>
      <c r="M225" s="79"/>
      <c r="N225" s="79"/>
      <c r="O225" s="79"/>
      <c r="P225" s="79"/>
      <c r="Q225" s="79"/>
      <c r="R225" s="79"/>
      <c r="S225" s="79"/>
      <c r="T225" s="79"/>
      <c r="U225" s="79"/>
      <c r="V225" s="79"/>
      <c r="W225" s="79"/>
      <c r="X225" s="79"/>
      <c r="Y225" s="79"/>
      <c r="Z225" s="79"/>
    </row>
    <row r="226" ht="15.75" customHeight="1">
      <c r="A226" s="79"/>
      <c r="B226" s="79"/>
      <c r="C226" s="79"/>
      <c r="D226" s="79"/>
      <c r="E226" s="79"/>
      <c r="F226" s="79"/>
      <c r="G226" s="79"/>
      <c r="H226" s="79"/>
      <c r="I226" s="79"/>
      <c r="J226" s="79"/>
      <c r="K226" s="79"/>
      <c r="L226" s="79"/>
      <c r="M226" s="79"/>
      <c r="N226" s="79"/>
      <c r="O226" s="79"/>
      <c r="P226" s="79"/>
      <c r="Q226" s="79"/>
      <c r="R226" s="79"/>
      <c r="S226" s="79"/>
      <c r="T226" s="79"/>
      <c r="U226" s="79"/>
      <c r="V226" s="79"/>
      <c r="W226" s="79"/>
      <c r="X226" s="79"/>
      <c r="Y226" s="79"/>
      <c r="Z226" s="79"/>
    </row>
    <row r="227" ht="15.75" customHeight="1">
      <c r="A227" s="79"/>
      <c r="B227" s="79"/>
      <c r="C227" s="79"/>
      <c r="D227" s="79"/>
      <c r="E227" s="79"/>
      <c r="F227" s="79"/>
      <c r="G227" s="79"/>
      <c r="H227" s="79"/>
      <c r="I227" s="79"/>
      <c r="J227" s="79"/>
      <c r="K227" s="79"/>
      <c r="L227" s="79"/>
      <c r="M227" s="79"/>
      <c r="N227" s="79"/>
      <c r="O227" s="79"/>
      <c r="P227" s="79"/>
      <c r="Q227" s="79"/>
      <c r="R227" s="79"/>
      <c r="S227" s="79"/>
      <c r="T227" s="79"/>
      <c r="U227" s="79"/>
      <c r="V227" s="79"/>
      <c r="W227" s="79"/>
      <c r="X227" s="79"/>
      <c r="Y227" s="79"/>
      <c r="Z227" s="79"/>
    </row>
    <row r="228" ht="15.75" customHeight="1">
      <c r="A228" s="79"/>
      <c r="B228" s="79"/>
      <c r="C228" s="79"/>
      <c r="D228" s="79"/>
      <c r="E228" s="79"/>
      <c r="F228" s="79"/>
      <c r="G228" s="79"/>
      <c r="H228" s="79"/>
      <c r="I228" s="79"/>
      <c r="J228" s="79"/>
      <c r="K228" s="79"/>
      <c r="L228" s="79"/>
      <c r="M228" s="79"/>
      <c r="N228" s="79"/>
      <c r="O228" s="79"/>
      <c r="P228" s="79"/>
      <c r="Q228" s="79"/>
      <c r="R228" s="79"/>
      <c r="S228" s="79"/>
      <c r="T228" s="79"/>
      <c r="U228" s="79"/>
      <c r="V228" s="79"/>
      <c r="W228" s="79"/>
      <c r="X228" s="79"/>
      <c r="Y228" s="79"/>
      <c r="Z228" s="79"/>
    </row>
    <row r="229" ht="15.75" customHeight="1">
      <c r="A229" s="79"/>
      <c r="B229" s="79"/>
      <c r="C229" s="79"/>
      <c r="D229" s="79"/>
      <c r="E229" s="79"/>
      <c r="F229" s="79"/>
      <c r="G229" s="79"/>
      <c r="H229" s="79"/>
      <c r="I229" s="79"/>
      <c r="J229" s="79"/>
      <c r="K229" s="79"/>
      <c r="L229" s="79"/>
      <c r="M229" s="79"/>
      <c r="N229" s="79"/>
      <c r="O229" s="79"/>
      <c r="P229" s="79"/>
      <c r="Q229" s="79"/>
      <c r="R229" s="79"/>
      <c r="S229" s="79"/>
      <c r="T229" s="79"/>
      <c r="U229" s="79"/>
      <c r="V229" s="79"/>
      <c r="W229" s="79"/>
      <c r="X229" s="79"/>
      <c r="Y229" s="79"/>
      <c r="Z229" s="79"/>
    </row>
    <row r="230" ht="15.75" customHeight="1">
      <c r="A230" s="79"/>
      <c r="B230" s="79"/>
      <c r="C230" s="79"/>
      <c r="D230" s="79"/>
      <c r="E230" s="79"/>
      <c r="F230" s="79"/>
      <c r="G230" s="79"/>
      <c r="H230" s="79"/>
      <c r="I230" s="79"/>
      <c r="J230" s="79"/>
      <c r="K230" s="79"/>
      <c r="L230" s="79"/>
      <c r="M230" s="79"/>
      <c r="N230" s="79"/>
      <c r="O230" s="79"/>
      <c r="P230" s="79"/>
      <c r="Q230" s="79"/>
      <c r="R230" s="79"/>
      <c r="S230" s="79"/>
      <c r="T230" s="79"/>
      <c r="U230" s="79"/>
      <c r="V230" s="79"/>
      <c r="W230" s="79"/>
      <c r="X230" s="79"/>
      <c r="Y230" s="79"/>
      <c r="Z230" s="79"/>
    </row>
    <row r="231" ht="15.75" customHeight="1">
      <c r="A231" s="79"/>
      <c r="B231" s="79"/>
      <c r="C231" s="79"/>
      <c r="D231" s="79"/>
      <c r="E231" s="79"/>
      <c r="F231" s="79"/>
      <c r="G231" s="79"/>
      <c r="H231" s="79"/>
      <c r="I231" s="79"/>
      <c r="J231" s="79"/>
      <c r="K231" s="79"/>
      <c r="L231" s="79"/>
      <c r="M231" s="79"/>
      <c r="N231" s="79"/>
      <c r="O231" s="79"/>
      <c r="P231" s="79"/>
      <c r="Q231" s="79"/>
      <c r="R231" s="79"/>
      <c r="S231" s="79"/>
      <c r="T231" s="79"/>
      <c r="U231" s="79"/>
      <c r="V231" s="79"/>
      <c r="W231" s="79"/>
      <c r="X231" s="79"/>
      <c r="Y231" s="79"/>
      <c r="Z231" s="79"/>
    </row>
    <row r="232" ht="15.75" customHeight="1">
      <c r="A232" s="79"/>
      <c r="B232" s="79"/>
      <c r="C232" s="79"/>
      <c r="D232" s="79"/>
      <c r="E232" s="79"/>
      <c r="F232" s="79"/>
      <c r="G232" s="79"/>
      <c r="H232" s="79"/>
      <c r="I232" s="79"/>
      <c r="J232" s="79"/>
      <c r="K232" s="79"/>
      <c r="L232" s="79"/>
      <c r="M232" s="79"/>
      <c r="N232" s="79"/>
      <c r="O232" s="79"/>
      <c r="P232" s="79"/>
      <c r="Q232" s="79"/>
      <c r="R232" s="79"/>
      <c r="S232" s="79"/>
      <c r="T232" s="79"/>
      <c r="U232" s="79"/>
      <c r="V232" s="79"/>
      <c r="W232" s="79"/>
      <c r="X232" s="79"/>
      <c r="Y232" s="79"/>
      <c r="Z232" s="79"/>
    </row>
    <row r="233" ht="15.75" customHeight="1">
      <c r="A233" s="79"/>
      <c r="B233" s="79"/>
      <c r="C233" s="79"/>
      <c r="D233" s="79"/>
      <c r="E233" s="79"/>
      <c r="F233" s="79"/>
      <c r="G233" s="79"/>
      <c r="H233" s="79"/>
      <c r="I233" s="79"/>
      <c r="J233" s="79"/>
      <c r="K233" s="79"/>
      <c r="L233" s="79"/>
      <c r="M233" s="79"/>
      <c r="N233" s="79"/>
      <c r="O233" s="79"/>
      <c r="P233" s="79"/>
      <c r="Q233" s="79"/>
      <c r="R233" s="79"/>
      <c r="S233" s="79"/>
      <c r="T233" s="79"/>
      <c r="U233" s="79"/>
      <c r="V233" s="79"/>
      <c r="W233" s="79"/>
      <c r="X233" s="79"/>
      <c r="Y233" s="79"/>
      <c r="Z233" s="79"/>
    </row>
    <row r="234" ht="15.75" customHeight="1">
      <c r="A234" s="79"/>
      <c r="B234" s="79"/>
      <c r="C234" s="79"/>
      <c r="D234" s="79"/>
      <c r="E234" s="79"/>
      <c r="F234" s="79"/>
      <c r="G234" s="79"/>
      <c r="H234" s="79"/>
      <c r="I234" s="79"/>
      <c r="J234" s="79"/>
      <c r="K234" s="79"/>
      <c r="L234" s="79"/>
      <c r="M234" s="79"/>
      <c r="N234" s="79"/>
      <c r="O234" s="79"/>
      <c r="P234" s="79"/>
      <c r="Q234" s="79"/>
      <c r="R234" s="79"/>
      <c r="S234" s="79"/>
      <c r="T234" s="79"/>
      <c r="U234" s="79"/>
      <c r="V234" s="79"/>
      <c r="W234" s="79"/>
      <c r="X234" s="79"/>
      <c r="Y234" s="79"/>
      <c r="Z234" s="79"/>
    </row>
    <row r="235" ht="15.75" customHeight="1">
      <c r="A235" s="79"/>
      <c r="B235" s="79"/>
      <c r="C235" s="79"/>
      <c r="D235" s="79"/>
      <c r="E235" s="79"/>
      <c r="F235" s="79"/>
      <c r="G235" s="79"/>
      <c r="H235" s="79"/>
      <c r="I235" s="79"/>
      <c r="J235" s="79"/>
      <c r="K235" s="79"/>
      <c r="L235" s="79"/>
      <c r="M235" s="79"/>
      <c r="N235" s="79"/>
      <c r="O235" s="79"/>
      <c r="P235" s="79"/>
      <c r="Q235" s="79"/>
      <c r="R235" s="79"/>
      <c r="S235" s="79"/>
      <c r="T235" s="79"/>
      <c r="U235" s="79"/>
      <c r="V235" s="79"/>
      <c r="W235" s="79"/>
      <c r="X235" s="79"/>
      <c r="Y235" s="79"/>
      <c r="Z235" s="79"/>
    </row>
    <row r="236" ht="15.75" customHeight="1">
      <c r="A236" s="79"/>
      <c r="B236" s="79"/>
      <c r="C236" s="79"/>
      <c r="D236" s="79"/>
      <c r="E236" s="79"/>
      <c r="F236" s="79"/>
      <c r="G236" s="79"/>
      <c r="H236" s="79"/>
      <c r="I236" s="79"/>
      <c r="J236" s="79"/>
      <c r="K236" s="79"/>
      <c r="L236" s="79"/>
      <c r="M236" s="79"/>
      <c r="N236" s="79"/>
      <c r="O236" s="79"/>
      <c r="P236" s="79"/>
      <c r="Q236" s="79"/>
      <c r="R236" s="79"/>
      <c r="S236" s="79"/>
      <c r="T236" s="79"/>
      <c r="U236" s="79"/>
      <c r="V236" s="79"/>
      <c r="W236" s="79"/>
      <c r="X236" s="79"/>
      <c r="Y236" s="79"/>
      <c r="Z236" s="79"/>
    </row>
    <row r="237" ht="15.75" customHeight="1">
      <c r="A237" s="79"/>
      <c r="B237" s="79"/>
      <c r="C237" s="79"/>
      <c r="D237" s="79"/>
      <c r="E237" s="79"/>
      <c r="F237" s="79"/>
      <c r="G237" s="79"/>
      <c r="H237" s="79"/>
      <c r="I237" s="79"/>
      <c r="J237" s="79"/>
      <c r="K237" s="79"/>
      <c r="L237" s="79"/>
      <c r="M237" s="79"/>
      <c r="N237" s="79"/>
      <c r="O237" s="79"/>
      <c r="P237" s="79"/>
      <c r="Q237" s="79"/>
      <c r="R237" s="79"/>
      <c r="S237" s="79"/>
      <c r="T237" s="79"/>
      <c r="U237" s="79"/>
      <c r="V237" s="79"/>
      <c r="W237" s="79"/>
      <c r="X237" s="79"/>
      <c r="Y237" s="79"/>
      <c r="Z237" s="79"/>
    </row>
    <row r="238" ht="15.75" customHeight="1">
      <c r="A238" s="79"/>
      <c r="B238" s="79"/>
      <c r="C238" s="79"/>
      <c r="D238" s="79"/>
      <c r="E238" s="79"/>
      <c r="F238" s="79"/>
      <c r="G238" s="79"/>
      <c r="H238" s="79"/>
      <c r="I238" s="79"/>
      <c r="J238" s="79"/>
      <c r="K238" s="79"/>
      <c r="L238" s="79"/>
      <c r="M238" s="79"/>
      <c r="N238" s="79"/>
      <c r="O238" s="79"/>
      <c r="P238" s="79"/>
      <c r="Q238" s="79"/>
      <c r="R238" s="79"/>
      <c r="S238" s="79"/>
      <c r="T238" s="79"/>
      <c r="U238" s="79"/>
      <c r="V238" s="79"/>
      <c r="W238" s="79"/>
      <c r="X238" s="79"/>
      <c r="Y238" s="79"/>
      <c r="Z238" s="79"/>
    </row>
    <row r="239" ht="15.75" customHeight="1">
      <c r="A239" s="79"/>
      <c r="B239" s="79"/>
      <c r="C239" s="79"/>
      <c r="D239" s="79"/>
      <c r="E239" s="79"/>
      <c r="F239" s="79"/>
      <c r="G239" s="79"/>
      <c r="H239" s="79"/>
      <c r="I239" s="79"/>
      <c r="J239" s="79"/>
      <c r="K239" s="79"/>
      <c r="L239" s="79"/>
      <c r="M239" s="79"/>
      <c r="N239" s="79"/>
      <c r="O239" s="79"/>
      <c r="P239" s="79"/>
      <c r="Q239" s="79"/>
      <c r="R239" s="79"/>
      <c r="S239" s="79"/>
      <c r="T239" s="79"/>
      <c r="U239" s="79"/>
      <c r="V239" s="79"/>
      <c r="W239" s="79"/>
      <c r="X239" s="79"/>
      <c r="Y239" s="79"/>
      <c r="Z239" s="79"/>
    </row>
    <row r="240" ht="15.75" customHeight="1">
      <c r="A240" s="79"/>
      <c r="B240" s="79"/>
      <c r="C240" s="79"/>
      <c r="D240" s="79"/>
      <c r="E240" s="79"/>
      <c r="F240" s="79"/>
      <c r="G240" s="79"/>
      <c r="H240" s="79"/>
      <c r="I240" s="79"/>
      <c r="J240" s="79"/>
      <c r="K240" s="79"/>
      <c r="L240" s="79"/>
      <c r="M240" s="79"/>
      <c r="N240" s="79"/>
      <c r="O240" s="79"/>
      <c r="P240" s="79"/>
      <c r="Q240" s="79"/>
      <c r="R240" s="79"/>
      <c r="S240" s="79"/>
      <c r="T240" s="79"/>
      <c r="U240" s="79"/>
      <c r="V240" s="79"/>
      <c r="W240" s="79"/>
      <c r="X240" s="79"/>
      <c r="Y240" s="79"/>
      <c r="Z240" s="79"/>
    </row>
    <row r="241" ht="15.75" customHeight="1">
      <c r="A241" s="79"/>
      <c r="B241" s="79"/>
      <c r="C241" s="79"/>
      <c r="D241" s="79"/>
      <c r="E241" s="79"/>
      <c r="F241" s="79"/>
      <c r="G241" s="79"/>
      <c r="H241" s="79"/>
      <c r="I241" s="79"/>
      <c r="J241" s="79"/>
      <c r="K241" s="79"/>
      <c r="L241" s="79"/>
      <c r="M241" s="79"/>
      <c r="N241" s="79"/>
      <c r="O241" s="79"/>
      <c r="P241" s="79"/>
      <c r="Q241" s="79"/>
      <c r="R241" s="79"/>
      <c r="S241" s="79"/>
      <c r="T241" s="79"/>
      <c r="U241" s="79"/>
      <c r="V241" s="79"/>
      <c r="W241" s="79"/>
      <c r="X241" s="79"/>
      <c r="Y241" s="79"/>
      <c r="Z241" s="79"/>
    </row>
    <row r="242" ht="15.75" customHeight="1">
      <c r="A242" s="79"/>
      <c r="B242" s="79"/>
      <c r="C242" s="79"/>
      <c r="D242" s="79"/>
      <c r="E242" s="79"/>
      <c r="F242" s="79"/>
      <c r="G242" s="79"/>
      <c r="H242" s="79"/>
      <c r="I242" s="79"/>
      <c r="J242" s="79"/>
      <c r="K242" s="79"/>
      <c r="L242" s="79"/>
      <c r="M242" s="79"/>
      <c r="N242" s="79"/>
      <c r="O242" s="79"/>
      <c r="P242" s="79"/>
      <c r="Q242" s="79"/>
      <c r="R242" s="79"/>
      <c r="S242" s="79"/>
      <c r="T242" s="79"/>
      <c r="U242" s="79"/>
      <c r="V242" s="79"/>
      <c r="W242" s="79"/>
      <c r="X242" s="79"/>
      <c r="Y242" s="79"/>
      <c r="Z242" s="79"/>
    </row>
    <row r="243" ht="15.75" customHeight="1">
      <c r="A243" s="79"/>
      <c r="B243" s="79"/>
      <c r="C243" s="79"/>
      <c r="D243" s="79"/>
      <c r="E243" s="79"/>
      <c r="F243" s="79"/>
      <c r="G243" s="79"/>
      <c r="H243" s="79"/>
      <c r="I243" s="79"/>
      <c r="J243" s="79"/>
      <c r="K243" s="79"/>
      <c r="L243" s="79"/>
      <c r="M243" s="79"/>
      <c r="N243" s="79"/>
      <c r="O243" s="79"/>
      <c r="P243" s="79"/>
      <c r="Q243" s="79"/>
      <c r="R243" s="79"/>
      <c r="S243" s="79"/>
      <c r="T243" s="79"/>
      <c r="U243" s="79"/>
      <c r="V243" s="79"/>
      <c r="W243" s="79"/>
      <c r="X243" s="79"/>
      <c r="Y243" s="79"/>
      <c r="Z243" s="79"/>
    </row>
    <row r="244" ht="15.75" customHeight="1">
      <c r="A244" s="79"/>
      <c r="B244" s="79"/>
      <c r="C244" s="79"/>
      <c r="D244" s="79"/>
      <c r="E244" s="79"/>
      <c r="F244" s="79"/>
      <c r="G244" s="79"/>
      <c r="H244" s="79"/>
      <c r="I244" s="79"/>
      <c r="J244" s="79"/>
      <c r="K244" s="79"/>
      <c r="L244" s="79"/>
      <c r="M244" s="79"/>
      <c r="N244" s="79"/>
      <c r="O244" s="79"/>
      <c r="P244" s="79"/>
      <c r="Q244" s="79"/>
      <c r="R244" s="79"/>
      <c r="S244" s="79"/>
      <c r="T244" s="79"/>
      <c r="U244" s="79"/>
      <c r="V244" s="79"/>
      <c r="W244" s="79"/>
      <c r="X244" s="79"/>
      <c r="Y244" s="79"/>
      <c r="Z244" s="79"/>
    </row>
    <row r="245" ht="15.75" customHeight="1">
      <c r="A245" s="79"/>
      <c r="B245" s="79"/>
      <c r="C245" s="79"/>
      <c r="D245" s="79"/>
      <c r="E245" s="79"/>
      <c r="F245" s="79"/>
      <c r="G245" s="79"/>
      <c r="H245" s="79"/>
      <c r="I245" s="79"/>
      <c r="J245" s="79"/>
      <c r="K245" s="79"/>
      <c r="L245" s="79"/>
      <c r="M245" s="79"/>
      <c r="N245" s="79"/>
      <c r="O245" s="79"/>
      <c r="P245" s="79"/>
      <c r="Q245" s="79"/>
      <c r="R245" s="79"/>
      <c r="S245" s="79"/>
      <c r="T245" s="79"/>
      <c r="U245" s="79"/>
      <c r="V245" s="79"/>
      <c r="W245" s="79"/>
      <c r="X245" s="79"/>
      <c r="Y245" s="79"/>
      <c r="Z245" s="79"/>
    </row>
    <row r="246" ht="15.75" customHeight="1">
      <c r="A246" s="79"/>
      <c r="B246" s="79"/>
      <c r="C246" s="79"/>
      <c r="D246" s="79"/>
      <c r="E246" s="79"/>
      <c r="F246" s="79"/>
      <c r="G246" s="79"/>
      <c r="H246" s="79"/>
      <c r="I246" s="79"/>
      <c r="J246" s="79"/>
      <c r="K246" s="79"/>
      <c r="L246" s="79"/>
      <c r="M246" s="79"/>
      <c r="N246" s="79"/>
      <c r="O246" s="79"/>
      <c r="P246" s="79"/>
      <c r="Q246" s="79"/>
      <c r="R246" s="79"/>
      <c r="S246" s="79"/>
      <c r="T246" s="79"/>
      <c r="U246" s="79"/>
      <c r="V246" s="79"/>
      <c r="W246" s="79"/>
      <c r="X246" s="79"/>
      <c r="Y246" s="79"/>
      <c r="Z246" s="79"/>
    </row>
    <row r="247" ht="15.75" customHeight="1">
      <c r="A247" s="79"/>
      <c r="B247" s="79"/>
      <c r="C247" s="79"/>
      <c r="D247" s="79"/>
      <c r="E247" s="79"/>
      <c r="F247" s="79"/>
      <c r="G247" s="79"/>
      <c r="H247" s="79"/>
      <c r="I247" s="79"/>
      <c r="J247" s="79"/>
      <c r="K247" s="79"/>
      <c r="L247" s="79"/>
      <c r="M247" s="79"/>
      <c r="N247" s="79"/>
      <c r="O247" s="79"/>
      <c r="P247" s="79"/>
      <c r="Q247" s="79"/>
      <c r="R247" s="79"/>
      <c r="S247" s="79"/>
      <c r="T247" s="79"/>
      <c r="U247" s="79"/>
      <c r="V247" s="79"/>
      <c r="W247" s="79"/>
      <c r="X247" s="79"/>
      <c r="Y247" s="79"/>
      <c r="Z247" s="79"/>
    </row>
    <row r="248" ht="15.75" customHeight="1">
      <c r="A248" s="79"/>
      <c r="B248" s="79"/>
      <c r="C248" s="79"/>
      <c r="D248" s="79"/>
      <c r="E248" s="79"/>
      <c r="F248" s="79"/>
      <c r="G248" s="79"/>
      <c r="H248" s="79"/>
      <c r="I248" s="79"/>
      <c r="J248" s="79"/>
      <c r="K248" s="79"/>
      <c r="L248" s="79"/>
      <c r="M248" s="79"/>
      <c r="N248" s="79"/>
      <c r="O248" s="79"/>
      <c r="P248" s="79"/>
      <c r="Q248" s="79"/>
      <c r="R248" s="79"/>
      <c r="S248" s="79"/>
      <c r="T248" s="79"/>
      <c r="U248" s="79"/>
      <c r="V248" s="79"/>
      <c r="W248" s="79"/>
      <c r="X248" s="79"/>
      <c r="Y248" s="79"/>
      <c r="Z248" s="79"/>
    </row>
    <row r="249" ht="15.75" customHeight="1">
      <c r="A249" s="79"/>
      <c r="B249" s="79"/>
      <c r="C249" s="79"/>
      <c r="D249" s="79"/>
      <c r="E249" s="79"/>
      <c r="F249" s="79"/>
      <c r="G249" s="79"/>
      <c r="H249" s="79"/>
      <c r="I249" s="79"/>
      <c r="J249" s="79"/>
      <c r="K249" s="79"/>
      <c r="L249" s="79"/>
      <c r="M249" s="79"/>
      <c r="N249" s="79"/>
      <c r="O249" s="79"/>
      <c r="P249" s="79"/>
      <c r="Q249" s="79"/>
      <c r="R249" s="79"/>
      <c r="S249" s="79"/>
      <c r="T249" s="79"/>
      <c r="U249" s="79"/>
      <c r="V249" s="79"/>
      <c r="W249" s="79"/>
      <c r="X249" s="79"/>
      <c r="Y249" s="79"/>
      <c r="Z249" s="79"/>
    </row>
    <row r="250" ht="15.75" customHeight="1">
      <c r="A250" s="79"/>
      <c r="B250" s="79"/>
      <c r="C250" s="79"/>
      <c r="D250" s="79"/>
      <c r="E250" s="79"/>
      <c r="F250" s="79"/>
      <c r="G250" s="79"/>
      <c r="H250" s="79"/>
      <c r="I250" s="79"/>
      <c r="J250" s="79"/>
      <c r="K250" s="79"/>
      <c r="L250" s="79"/>
      <c r="M250" s="79"/>
      <c r="N250" s="79"/>
      <c r="O250" s="79"/>
      <c r="P250" s="79"/>
      <c r="Q250" s="79"/>
      <c r="R250" s="79"/>
      <c r="S250" s="79"/>
      <c r="T250" s="79"/>
      <c r="U250" s="79"/>
      <c r="V250" s="79"/>
      <c r="W250" s="79"/>
      <c r="X250" s="79"/>
      <c r="Y250" s="79"/>
      <c r="Z250" s="79"/>
    </row>
    <row r="251" ht="15.75" customHeight="1">
      <c r="A251" s="79"/>
      <c r="B251" s="79"/>
      <c r="C251" s="79"/>
      <c r="D251" s="79"/>
      <c r="E251" s="79"/>
      <c r="F251" s="79"/>
      <c r="G251" s="79"/>
      <c r="H251" s="79"/>
      <c r="I251" s="79"/>
      <c r="J251" s="79"/>
      <c r="K251" s="79"/>
      <c r="L251" s="79"/>
      <c r="M251" s="79"/>
      <c r="N251" s="79"/>
      <c r="O251" s="79"/>
      <c r="P251" s="79"/>
      <c r="Q251" s="79"/>
      <c r="R251" s="79"/>
      <c r="S251" s="79"/>
      <c r="T251" s="79"/>
      <c r="U251" s="79"/>
      <c r="V251" s="79"/>
      <c r="W251" s="79"/>
      <c r="X251" s="79"/>
      <c r="Y251" s="79"/>
      <c r="Z251" s="79"/>
    </row>
    <row r="252" ht="15.75" customHeight="1">
      <c r="A252" s="79"/>
      <c r="B252" s="79"/>
      <c r="C252" s="79"/>
      <c r="D252" s="79"/>
      <c r="E252" s="79"/>
      <c r="F252" s="79"/>
      <c r="G252" s="79"/>
      <c r="H252" s="79"/>
      <c r="I252" s="79"/>
      <c r="J252" s="79"/>
      <c r="K252" s="79"/>
      <c r="L252" s="79"/>
      <c r="M252" s="79"/>
      <c r="N252" s="79"/>
      <c r="O252" s="79"/>
      <c r="P252" s="79"/>
      <c r="Q252" s="79"/>
      <c r="R252" s="79"/>
      <c r="S252" s="79"/>
      <c r="T252" s="79"/>
      <c r="U252" s="79"/>
      <c r="V252" s="79"/>
      <c r="W252" s="79"/>
      <c r="X252" s="79"/>
      <c r="Y252" s="79"/>
      <c r="Z252" s="79"/>
    </row>
    <row r="253" ht="15.75" customHeight="1">
      <c r="A253" s="79"/>
      <c r="B253" s="79"/>
      <c r="C253" s="79"/>
      <c r="D253" s="79"/>
      <c r="E253" s="79"/>
      <c r="F253" s="79"/>
      <c r="G253" s="79"/>
      <c r="H253" s="79"/>
      <c r="I253" s="79"/>
      <c r="J253" s="79"/>
      <c r="K253" s="79"/>
      <c r="L253" s="79"/>
      <c r="M253" s="79"/>
      <c r="N253" s="79"/>
      <c r="O253" s="79"/>
      <c r="P253" s="79"/>
      <c r="Q253" s="79"/>
      <c r="R253" s="79"/>
      <c r="S253" s="79"/>
      <c r="T253" s="79"/>
      <c r="U253" s="79"/>
      <c r="V253" s="79"/>
      <c r="W253" s="79"/>
      <c r="X253" s="79"/>
      <c r="Y253" s="79"/>
      <c r="Z253" s="79"/>
    </row>
    <row r="254" ht="15.75" customHeight="1">
      <c r="A254" s="79"/>
      <c r="B254" s="79"/>
      <c r="C254" s="79"/>
      <c r="D254" s="79"/>
      <c r="E254" s="79"/>
      <c r="F254" s="79"/>
      <c r="G254" s="79"/>
      <c r="H254" s="79"/>
      <c r="I254" s="79"/>
      <c r="J254" s="79"/>
      <c r="K254" s="79"/>
      <c r="L254" s="79"/>
      <c r="M254" s="79"/>
      <c r="N254" s="79"/>
      <c r="O254" s="79"/>
      <c r="P254" s="79"/>
      <c r="Q254" s="79"/>
      <c r="R254" s="79"/>
      <c r="S254" s="79"/>
      <c r="T254" s="79"/>
      <c r="U254" s="79"/>
      <c r="V254" s="79"/>
      <c r="W254" s="79"/>
      <c r="X254" s="79"/>
      <c r="Y254" s="79"/>
      <c r="Z254" s="79"/>
    </row>
    <row r="255" ht="15.75" customHeight="1">
      <c r="A255" s="79"/>
      <c r="B255" s="79"/>
      <c r="C255" s="79"/>
      <c r="D255" s="79"/>
      <c r="E255" s="79"/>
      <c r="F255" s="79"/>
      <c r="G255" s="79"/>
      <c r="H255" s="79"/>
      <c r="I255" s="79"/>
      <c r="J255" s="79"/>
      <c r="K255" s="79"/>
      <c r="L255" s="79"/>
      <c r="M255" s="79"/>
      <c r="N255" s="79"/>
      <c r="O255" s="79"/>
      <c r="P255" s="79"/>
      <c r="Q255" s="79"/>
      <c r="R255" s="79"/>
      <c r="S255" s="79"/>
      <c r="T255" s="79"/>
      <c r="U255" s="79"/>
      <c r="V255" s="79"/>
      <c r="W255" s="79"/>
      <c r="X255" s="79"/>
      <c r="Y255" s="79"/>
      <c r="Z255" s="79"/>
    </row>
    <row r="256" ht="15.75" customHeight="1">
      <c r="A256" s="79"/>
      <c r="B256" s="79"/>
      <c r="C256" s="79"/>
      <c r="D256" s="79"/>
      <c r="E256" s="79"/>
      <c r="F256" s="79"/>
      <c r="G256" s="79"/>
      <c r="H256" s="79"/>
      <c r="I256" s="79"/>
      <c r="J256" s="79"/>
      <c r="K256" s="79"/>
      <c r="L256" s="79"/>
      <c r="M256" s="79"/>
      <c r="N256" s="79"/>
      <c r="O256" s="79"/>
      <c r="P256" s="79"/>
      <c r="Q256" s="79"/>
      <c r="R256" s="79"/>
      <c r="S256" s="79"/>
      <c r="T256" s="79"/>
      <c r="U256" s="79"/>
      <c r="V256" s="79"/>
      <c r="W256" s="79"/>
      <c r="X256" s="79"/>
      <c r="Y256" s="79"/>
      <c r="Z256" s="79"/>
    </row>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A6:B6"/>
    <mergeCell ref="A11:B11"/>
    <mergeCell ref="A12:B12"/>
    <mergeCell ref="A17:B17"/>
    <mergeCell ref="A18:B18"/>
    <mergeCell ref="A21:B21"/>
    <mergeCell ref="A25:B25"/>
    <mergeCell ref="A44:B44"/>
    <mergeCell ref="A46:B46"/>
    <mergeCell ref="A51:B51"/>
    <mergeCell ref="A53:B53"/>
    <mergeCell ref="A54:B54"/>
    <mergeCell ref="A55:B55"/>
    <mergeCell ref="A56:B56"/>
    <mergeCell ref="A26:B26"/>
    <mergeCell ref="A30:B30"/>
    <mergeCell ref="A33:B33"/>
    <mergeCell ref="A36:B36"/>
    <mergeCell ref="A37:B37"/>
    <mergeCell ref="A38:B38"/>
    <mergeCell ref="A41:B41"/>
  </mergeCells>
  <conditionalFormatting sqref="A21">
    <cfRule type="cellIs" dxfId="0" priority="1" stopIfTrue="1" operator="lessThan">
      <formula>0</formula>
    </cfRule>
  </conditionalFormatting>
  <conditionalFormatting sqref="B7:B10">
    <cfRule type="cellIs" dxfId="0" priority="2" stopIfTrue="1" operator="lessThan">
      <formula>0</formula>
    </cfRule>
  </conditionalFormatting>
  <conditionalFormatting sqref="B13:B16">
    <cfRule type="cellIs" dxfId="0" priority="3" stopIfTrue="1" operator="lessThan">
      <formula>0</formula>
    </cfRule>
  </conditionalFormatting>
  <conditionalFormatting sqref="B19:B20">
    <cfRule type="cellIs" dxfId="0" priority="4" stopIfTrue="1" operator="lessThan">
      <formula>0</formula>
    </cfRule>
  </conditionalFormatting>
  <conditionalFormatting sqref="B22:B24">
    <cfRule type="cellIs" dxfId="0" priority="5" stopIfTrue="1" operator="lessThan">
      <formula>0</formula>
    </cfRule>
  </conditionalFormatting>
  <conditionalFormatting sqref="B27:B29">
    <cfRule type="cellIs" dxfId="0" priority="6" stopIfTrue="1" operator="lessThan">
      <formula>0</formula>
    </cfRule>
  </conditionalFormatting>
  <conditionalFormatting sqref="B31:B32">
    <cfRule type="cellIs" dxfId="0" priority="7" stopIfTrue="1" operator="lessThan">
      <formula>0</formula>
    </cfRule>
  </conditionalFormatting>
  <conditionalFormatting sqref="B34:B35">
    <cfRule type="cellIs" dxfId="0" priority="8" stopIfTrue="1" operator="lessThan">
      <formula>0</formula>
    </cfRule>
  </conditionalFormatting>
  <conditionalFormatting sqref="B39:B40">
    <cfRule type="cellIs" dxfId="0" priority="9" stopIfTrue="1" operator="lessThan">
      <formula>0</formula>
    </cfRule>
  </conditionalFormatting>
  <conditionalFormatting sqref="B42:B43">
    <cfRule type="cellIs" dxfId="0" priority="10" stopIfTrue="1" operator="lessThan">
      <formula>0</formula>
    </cfRule>
  </conditionalFormatting>
  <conditionalFormatting sqref="B45 B47:B49">
    <cfRule type="cellIs" dxfId="0" priority="11" stopIfTrue="1" operator="lessThan">
      <formula>0</formula>
    </cfRule>
  </conditionalFormatting>
  <printOptions horizontalCentered="1"/>
  <pageMargins bottom="0.7480314960629921" footer="0.0" header="0.0" left="0.7086614173228347" right="0.7086614173228347" top="0.7480314960629921"/>
  <pageSetup paperSize="9" orientation="portrait"/>
  <headerFooter>
    <oddHeader>&amp;CConvention collective nationale des Artistes interprètes engagés pour des émissions de télévision (IDCC 1734)</oddHeader>
    <oddFooter>&amp;CSyndicat des Producteurs Indépendants https://lespi.org</oddFooter>
  </headerFooter>
  <drawing r:id="rId1"/>
</worksheet>
</file>